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alas\Desktop\proceso constituyente\Rendiciones\N°4  al 31 de agosto\"/>
    </mc:Choice>
  </mc:AlternateContent>
  <bookViews>
    <workbookView xWindow="-120" yWindow="-120" windowWidth="20730" windowHeight="11160" activeTab="2"/>
  </bookViews>
  <sheets>
    <sheet name="Senado" sheetId="1" r:id="rId1"/>
    <sheet name="Cámara Diputados(as)" sheetId="2" r:id="rId2"/>
    <sheet name="Biblioteca del Congreso Nac.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3" l="1"/>
  <c r="E59" i="3"/>
  <c r="D59" i="3"/>
  <c r="F50" i="3"/>
  <c r="E50" i="3"/>
  <c r="D50" i="3"/>
  <c r="D42" i="3"/>
  <c r="F30" i="3"/>
  <c r="E30" i="3"/>
  <c r="D30" i="3"/>
  <c r="E241" i="2" l="1"/>
  <c r="D241" i="2"/>
  <c r="F233" i="2"/>
  <c r="D200" i="2"/>
  <c r="F188" i="2"/>
  <c r="E343" i="1" l="1"/>
  <c r="D343" i="1"/>
  <c r="F340" i="1"/>
  <c r="F320" i="1"/>
  <c r="F296" i="1"/>
  <c r="F267" i="1"/>
  <c r="F221" i="1"/>
  <c r="F235" i="1" s="1"/>
  <c r="F217" i="1"/>
  <c r="F203" i="1"/>
  <c r="F204" i="1" s="1"/>
  <c r="F218" i="1" s="1"/>
  <c r="F193" i="1"/>
  <c r="F182" i="1"/>
  <c r="F170" i="1"/>
  <c r="F158" i="1"/>
  <c r="F146" i="1"/>
  <c r="F134" i="1"/>
  <c r="F124" i="1"/>
  <c r="F195" i="1" s="1"/>
  <c r="E113" i="1"/>
  <c r="D113" i="1"/>
  <c r="F111" i="1"/>
  <c r="F94" i="1"/>
  <c r="F77" i="1"/>
  <c r="F59" i="1"/>
  <c r="F43" i="1"/>
  <c r="F26" i="1"/>
  <c r="F14" i="1"/>
  <c r="F113" i="1" s="1"/>
  <c r="F236" i="1" l="1"/>
  <c r="F268" i="1" s="1"/>
  <c r="F297" i="1" s="1"/>
  <c r="F321" i="1" s="1"/>
  <c r="F341" i="1" s="1"/>
  <c r="F343" i="1" s="1"/>
</calcChain>
</file>

<file path=xl/sharedStrings.xml><?xml version="1.0" encoding="utf-8"?>
<sst xmlns="http://schemas.openxmlformats.org/spreadsheetml/2006/main" count="2335" uniqueCount="353">
  <si>
    <t>CONTRATACIÓN DE PERSONAL (HONORARIOS)</t>
  </si>
  <si>
    <t>Nombres y Apellidos</t>
  </si>
  <si>
    <t>Cargo</t>
  </si>
  <si>
    <t>Tipo Contrato</t>
  </si>
  <si>
    <t>Mes</t>
  </si>
  <si>
    <t>Monto</t>
  </si>
  <si>
    <t>YAÑEZ PEREZ, MARIA ISABEL</t>
  </si>
  <si>
    <t>ASISTENTE ADMINISTRATIVA</t>
  </si>
  <si>
    <t>Honorarios</t>
  </si>
  <si>
    <t>Marzo</t>
  </si>
  <si>
    <t>CABELLO DIAZ, ALEJANDRO FELIPE</t>
  </si>
  <si>
    <t>FLORES LARRAIN, CARLOS</t>
  </si>
  <si>
    <t>ABOGADO ÁREA ADMISIBILIDAD</t>
  </si>
  <si>
    <t>OLMOS FIGUEROA, LESLIE ANDREA</t>
  </si>
  <si>
    <t>SECRETARIA A HONORARIOS</t>
  </si>
  <si>
    <t>TAGLE ORTEGA, CARLOS FELIPE</t>
  </si>
  <si>
    <t>ABOGADO DEL ÁREA TRANSPARENCIA</t>
  </si>
  <si>
    <t>GODOY NUÑEZ, LORETO ANDREA</t>
  </si>
  <si>
    <t>HERRERA CORTHORN, CAROLINA</t>
  </si>
  <si>
    <t>DIAZ ARAYA, MARIA ELIZABETH</t>
  </si>
  <si>
    <t>ALMONACID FERNANDEZ, ORIANA</t>
  </si>
  <si>
    <t>ABOGADO DE LA FISCALIA</t>
  </si>
  <si>
    <t>Abril</t>
  </si>
  <si>
    <t>VEGA PINTO, SILVANA LORENA</t>
  </si>
  <si>
    <t>Mayo</t>
  </si>
  <si>
    <t>AVILES HERNANDEZ, MARCELA CAROLINA</t>
  </si>
  <si>
    <t>ABOGADO (A)</t>
  </si>
  <si>
    <t>BRAVO CODDOU, SEBASTIÁN ANDRES</t>
  </si>
  <si>
    <t>CORTEZ PINOCHET, GONZALO MATIAS</t>
  </si>
  <si>
    <t>PERIODISTA</t>
  </si>
  <si>
    <t>PLAZA AMAR, PAUL ALEJANDRO</t>
  </si>
  <si>
    <t>FOTOGRAFO</t>
  </si>
  <si>
    <t>SOTO MORALES, LUIS EDUARDO</t>
  </si>
  <si>
    <t>TÉCNICO TI</t>
  </si>
  <si>
    <t>Junio</t>
  </si>
  <si>
    <t>CARDENAS DIAZ, PEDRO MARCELO</t>
  </si>
  <si>
    <t>Julio</t>
  </si>
  <si>
    <t>LABBE LOPEZ, GABRIELA LORENA</t>
  </si>
  <si>
    <t>Agosto</t>
  </si>
  <si>
    <t>Septiembre</t>
  </si>
  <si>
    <t>TOTAL</t>
  </si>
  <si>
    <t>CONTRATACIÓN DE PERSONAL (CÓDIGO DEL TRABAJO) - INCLUYE APORTE PATRONAL</t>
  </si>
  <si>
    <t xml:space="preserve">Monto </t>
  </si>
  <si>
    <t>QUINTEROS PEÑALOZA, ANTONIO</t>
  </si>
  <si>
    <t>Código del Trabajo</t>
  </si>
  <si>
    <t>OYARZUN RAMIREZ, LEONARDO</t>
  </si>
  <si>
    <t>SUAREZ MATINEZ, RODRIGO OLOFF</t>
  </si>
  <si>
    <t>GODOY GUTIERREZ, PATRICIO ANDRES</t>
  </si>
  <si>
    <t>LATTANZI MERINO, ARISTODEMO ERNESTO</t>
  </si>
  <si>
    <t>SILVA PEÑA Y LILLO, CAMILA ALEJANDRA</t>
  </si>
  <si>
    <t>PROFESIONAL DE COMUNICACIÓN INTERNA</t>
  </si>
  <si>
    <t>Total</t>
  </si>
  <si>
    <t>POZO ABARCA, KARIN VICTORIA</t>
  </si>
  <si>
    <t>ELLIES RIQUELME, CATALINA FRANCISCA</t>
  </si>
  <si>
    <t>REALIZADOR AUDIOVISUAL</t>
  </si>
  <si>
    <t>JARAMILLO SEGURA, SUSANA DEL CARMEN</t>
  </si>
  <si>
    <t>DUARTE MUÑOZ, FERNANDO JAVIER</t>
  </si>
  <si>
    <t>GASTOS OPERACIONALES</t>
  </si>
  <si>
    <t>Detalle</t>
  </si>
  <si>
    <t>Nombre Proveedor</t>
  </si>
  <si>
    <t>Rut Proveedor</t>
  </si>
  <si>
    <t>Clasificación</t>
  </si>
  <si>
    <t>SERVICIO ARRIENDO DE CARPA PRENSA</t>
  </si>
  <si>
    <t>SOCIEDAD OPCIONPRO LIMITADA</t>
  </si>
  <si>
    <t>76.051.425-K</t>
  </si>
  <si>
    <t>ARRIENDOS (OFICINAS, CARPA, EQUIPOS, ESTACIONAMIENTOS)</t>
  </si>
  <si>
    <t>ARRIENDOS ESTACIONAMIENTOS</t>
  </si>
  <si>
    <t>CONST. E INMOB. CASA COLORADA LTDA.</t>
  </si>
  <si>
    <t>86.730.900-4</t>
  </si>
  <si>
    <t>GARANTIA TARJETA IDENTIFICATORIA</t>
  </si>
  <si>
    <t>COMUNIDAD EDIFICIO CATEDRAL TEATINOS</t>
  </si>
  <si>
    <t>56.022.670-5</t>
  </si>
  <si>
    <t>PRODUCTOS GRAFICOS</t>
  </si>
  <si>
    <t>SERVICIO DE VIGILANCIA ESTACIONAMIENTOS</t>
  </si>
  <si>
    <t>SERVICIOS DE VIGILANCIA</t>
  </si>
  <si>
    <t>Mensual</t>
  </si>
  <si>
    <t>Acumulado</t>
  </si>
  <si>
    <t>SERVICIO ALOJAMIENTO</t>
  </si>
  <si>
    <t>HOTEL PANAMERICANO LIMITADA</t>
  </si>
  <si>
    <t>84.888.500-2</t>
  </si>
  <si>
    <t>ALOJAMIENTO PARA FUNCIONARIOS DEL PROCESO CONSTITUYENTE</t>
  </si>
  <si>
    <t>Meses de marzo y abril</t>
  </si>
  <si>
    <t>GARANTIA OFICINAS</t>
  </si>
  <si>
    <t>WEWORK CHILE SPA</t>
  </si>
  <si>
    <t>76.802.828-1</t>
  </si>
  <si>
    <t>Mes de marzo</t>
  </si>
  <si>
    <t>ARRIENDO OFICINAS</t>
  </si>
  <si>
    <t>Mes de abril</t>
  </si>
  <si>
    <t>COMPRA DE 3 EQUIPOS CELULARES</t>
  </si>
  <si>
    <t>TELEFONICA MOVILES DE CHILE S.A.</t>
  </si>
  <si>
    <t>76.124.890-1</t>
  </si>
  <si>
    <t>EQUIPOS Y SERVICIO DE TELEFONÍA CELULAR</t>
  </si>
  <si>
    <t>SERVICIO DE TELEFONIA MOVIL</t>
  </si>
  <si>
    <t>PROVISION DE LIENZO ARAÑA PARA PUNTOS DE PRENSA</t>
  </si>
  <si>
    <t xml:space="preserve">COMERC. Y SERVICIOS PUBLICITARIOS JORGE GONZALEZ </t>
  </si>
  <si>
    <t>76.430.742-9</t>
  </si>
  <si>
    <t>SERVICIO INTERPRETACIÓN LENGUAJE DE SEÑAS</t>
  </si>
  <si>
    <t>ARGUMENTAL FILMS SPA</t>
  </si>
  <si>
    <t>76.139.044-9</t>
  </si>
  <si>
    <t>SERVICIO LENGUAJE DE SEÑAS</t>
  </si>
  <si>
    <t>REMUNERACIONES APOYO</t>
  </si>
  <si>
    <t>MANPOWER EMPRESA DE SERVICIOS TRANSITORIOS LTDA.</t>
  </si>
  <si>
    <t>76.718.540-5</t>
  </si>
  <si>
    <t>SERVICIOS TRANSITORIOS</t>
  </si>
  <si>
    <t>CONSUMO BODEGA ALIMENTOS SENADO</t>
  </si>
  <si>
    <t>SENADO DE LA REPUBLICA</t>
  </si>
  <si>
    <t>60.201.000-7</t>
  </si>
  <si>
    <t>ALIMENTOS</t>
  </si>
  <si>
    <t>Meses de abril y mayo</t>
  </si>
  <si>
    <t>EMPRESA HOTELERA GRAN PALACE LTDA.</t>
  </si>
  <si>
    <t>81.847.600-0</t>
  </si>
  <si>
    <t>SERVICIOS PROFESIONALES</t>
  </si>
  <si>
    <t>HUGO ALEJANDRO LEIVA HERRERA</t>
  </si>
  <si>
    <t>13.204.698-0</t>
  </si>
  <si>
    <t xml:space="preserve">Servicios de marzo </t>
  </si>
  <si>
    <t>SERVICIOS DE ARRIENDOS</t>
  </si>
  <si>
    <t>GASTOS CAJA CHICA</t>
  </si>
  <si>
    <t>CAJA CHICA</t>
  </si>
  <si>
    <t>CONSUMO BODEGA INSUMOS DE CAFETERIA SENADO</t>
  </si>
  <si>
    <t>INSUMOS DE CAFETERIA</t>
  </si>
  <si>
    <t>CONSUMO BODEGA MATERIALES DE COMPUTACIÓN SENADO</t>
  </si>
  <si>
    <t>MATERIALES DE COMPUTACIÓN</t>
  </si>
  <si>
    <t>CONSUMO BODEGA MATERIALES DE OFICINA SENADO</t>
  </si>
  <si>
    <t>MATERIALES DE OFICINA</t>
  </si>
  <si>
    <t>CONSUMO BODEGA MATERIALES DE ASEO SENADO</t>
  </si>
  <si>
    <t>MATERIALES DE ASEO</t>
  </si>
  <si>
    <t>CONSUMO BODEGA MATERIALES Y UTILES DIVERSOS</t>
  </si>
  <si>
    <t>MATERIALES Y UTILES DIVERSOS</t>
  </si>
  <si>
    <t>PRODUCTOS PROCESO CONSTITUYENTE PROPUESTA GRAFICA 78 PIEZA</t>
  </si>
  <si>
    <t>CAROLA MARIA DEL JOSE RIO HERNANDEZ</t>
  </si>
  <si>
    <t>Ajuste contable</t>
  </si>
  <si>
    <t>Mes de mayo</t>
  </si>
  <si>
    <t>mes de junio</t>
  </si>
  <si>
    <t>EQUIPOS Y OPERACIONES PARA TRANSMISIONES</t>
  </si>
  <si>
    <t>mes de abril</t>
  </si>
  <si>
    <t>mes de mayo</t>
  </si>
  <si>
    <t>TELEVISOR LED LG 32" MOD. 32LQ63</t>
  </si>
  <si>
    <t>ADMIN. DE SUPERMERCADOS HIPER LTDA</t>
  </si>
  <si>
    <t>76.134.941-4</t>
  </si>
  <si>
    <t>EQUIPOS TÉCNICOS (TVS, DISCOS DUROS)</t>
  </si>
  <si>
    <t>2NR DISCOS DUROS EXTERNO 2 TB TOSHIBA CANVIO USB 3.0.</t>
  </si>
  <si>
    <t>COMPUTACION INTEGRAL S.A.</t>
  </si>
  <si>
    <t>96.689.970-0</t>
  </si>
  <si>
    <t>MONITOR LED 24" PULGADAS IPS GIGABYTE</t>
  </si>
  <si>
    <t>COMPRA DE 27 NOTEBOOKS MARCA LENOVO</t>
  </si>
  <si>
    <t>SOPORTE Y SISTEMAS COMPUTACIONALES LIMITADA</t>
  </si>
  <si>
    <t>78.618.130-5</t>
  </si>
  <si>
    <t>NOTEBOOKS</t>
  </si>
  <si>
    <t>SERVICIO DE ASESORIA CREATIVA Y DE ELABORACION DE PIEZAS GRAFICAS AUDIOVISUALES</t>
  </si>
  <si>
    <t>PURACOMUNICACIÓN DISEÑO Y PUBLICIDAD LTDA.</t>
  </si>
  <si>
    <t>76.773.220-1</t>
  </si>
  <si>
    <t>Ajuste contable del mes de abril</t>
  </si>
  <si>
    <t>meses de abril, mayo y parte de junio</t>
  </si>
  <si>
    <t>meses marzo, abril y mayo</t>
  </si>
  <si>
    <t>mes de julio</t>
  </si>
  <si>
    <t>MICROONDAS THOMAS TH-18B05 PARA PROCESO CONSTITUYENTE.</t>
  </si>
  <si>
    <t>EMPRESA HITES S.A.</t>
  </si>
  <si>
    <t>96.947.020-9</t>
  </si>
  <si>
    <t>EQUIPOS MENORES</t>
  </si>
  <si>
    <t>MANTENCION SISTEMA DE AUDIO Y TV, PROCESO CONSTITUYENTE</t>
  </si>
  <si>
    <t>PRO AV TECNOLOGIA SPA</t>
  </si>
  <si>
    <t>76.647.019-K</t>
  </si>
  <si>
    <t>MANTENCIONES Y SERVICIOS VARIOS</t>
  </si>
  <si>
    <t>SERVICIO DE CONFECCIÓN DE 20 MANTELES</t>
  </si>
  <si>
    <t>MARIA CECILIA GARRIDO BRAVO</t>
  </si>
  <si>
    <t>10.628.379-6</t>
  </si>
  <si>
    <t>SERVICIO AMBULANCIA, EVENTO PROCESO CONSTITUYENTE</t>
  </si>
  <si>
    <t>EMPRESA DE SERVICIOS EXTERNOS ACHS S.A.</t>
  </si>
  <si>
    <t>99.579.260-5</t>
  </si>
  <si>
    <t>SERVICIO SALA PRIMEROS AUXILIO PARA PROCESO CONSTITUYENTE</t>
  </si>
  <si>
    <t>PORTACREDENCIAL, PROCESO CONSTITUYENTE</t>
  </si>
  <si>
    <t>INVERSIONES TECNOLOGICAS S.A.</t>
  </si>
  <si>
    <t>76.020.963-5</t>
  </si>
  <si>
    <t>COMPRA DE 4 CAMPANAS DE BRONCE Y BASE DE MADERA ENCINA PARA CAMPANAS</t>
  </si>
  <si>
    <t>CAMARA DE DIPUTADOS</t>
  </si>
  <si>
    <t>60.202.000-2</t>
  </si>
  <si>
    <t xml:space="preserve">Julio </t>
  </si>
  <si>
    <t>TRASLADO DE PASAJEROS</t>
  </si>
  <si>
    <t>EMPRESA DE TRANSPORTES PABLO JARAMILLO BENAVENTE EIRL</t>
  </si>
  <si>
    <t>76.076.244-K</t>
  </si>
  <si>
    <t>BEBIDAS Y JUGOS, PARA PROCESO CONSTITUYENTE</t>
  </si>
  <si>
    <t>EMBOTELLADORA ANDINA S.A.</t>
  </si>
  <si>
    <t>91.144.000-8</t>
  </si>
  <si>
    <t>CAFE MEZCLA CARIBE GRANO Y MOLIDO, PARA EL PROCESO CONSTITUYENTE</t>
  </si>
  <si>
    <t>COMERCIAL CARIBE LIMITADA</t>
  </si>
  <si>
    <t>85.150.400-1</t>
  </si>
  <si>
    <t>meses de julio y agosto</t>
  </si>
  <si>
    <t>VASOS POLIPAPEL CON DISEÑO Y REVOLVEDOR PARA CAFE, APOYO PROCESO CONSTITUYENTE</t>
  </si>
  <si>
    <t>ARATA &amp; ARATA COMERCIAL LIMITADA</t>
  </si>
  <si>
    <t>76.292.620-2</t>
  </si>
  <si>
    <t>BEBIDAS, JUGOS Y AGUA MINERAL, PARA PROCESO CONSTITUYENTE</t>
  </si>
  <si>
    <t>COMERCIAL MSV SPA</t>
  </si>
  <si>
    <t>77.278.999-8</t>
  </si>
  <si>
    <t>COMERCIAL HUERTOS DEL SUR LIMITADA</t>
  </si>
  <si>
    <t>76.359.104-2</t>
  </si>
  <si>
    <t>GALLETAS Y LEQUE LIQUIDA DESCREMADA</t>
  </si>
  <si>
    <t>COMERCIAL SOLO FRESCO S.A.</t>
  </si>
  <si>
    <t>76.102.347-0</t>
  </si>
  <si>
    <t>SERVICIO DE TELEFONÍA MÓVIL</t>
  </si>
  <si>
    <t>TELEFÓNICA MÓVILES DE CHILE S.A.</t>
  </si>
  <si>
    <t>HÉCTOR PONCE RUBIO</t>
  </si>
  <si>
    <t>CONSUMO BODEGA INSUMOS DE CAFETERÍA SENADO</t>
  </si>
  <si>
    <t>VASOS POLIPAPEL 8OZ Y 12OZ, APOYO PROCESO CONSTITUYENTE</t>
  </si>
  <si>
    <t>JULIO ENRIQUE CORDOVA FERNANDEZ</t>
  </si>
  <si>
    <t>6.974.963-1</t>
  </si>
  <si>
    <t>SERVICIO DE ASESORÍA CREATIVA Y DE ELABORACIÓN DE PIEZAS GRAFICAS AUDIOVISUALES</t>
  </si>
  <si>
    <t>PRODUCTOS GRÁFICOS</t>
  </si>
  <si>
    <t>ADMINISTRATIVO</t>
  </si>
  <si>
    <t xml:space="preserve"> LITROS DE LECHE LIQUIDA DESCREMADA</t>
  </si>
  <si>
    <t xml:space="preserve"> CAJAS DE ENDULZANTE</t>
  </si>
  <si>
    <t>DAILY STEVIA, KILOS AZUCAR IANSA Y  CAJAS DE HIERBA MANZANILLA</t>
  </si>
  <si>
    <t>CONTRATACIÓN DE PERSONAL</t>
  </si>
  <si>
    <t>Tipo de Contrato</t>
  </si>
  <si>
    <t>KATIA WARZ LAZCANO</t>
  </si>
  <si>
    <t>REDACCION</t>
  </si>
  <si>
    <t>HONORARIOS</t>
  </si>
  <si>
    <t>ABRIL</t>
  </si>
  <si>
    <t>PEREZ BRAVO NIBALDO</t>
  </si>
  <si>
    <t>JURGENSEN ROLDAN ERNESTO</t>
  </si>
  <si>
    <t xml:space="preserve">REDACCION </t>
  </si>
  <si>
    <t>VASQUEZ JIMENEZ CINTHIA CAROLINA</t>
  </si>
  <si>
    <t>RUIZ UGALDE MONSERRAT VALERIA</t>
  </si>
  <si>
    <t>SAN MARTIN DONOSO ISMET FABIAN</t>
  </si>
  <si>
    <t>SANCHEZ ITURRIETA ISMAEL ALONSO</t>
  </si>
  <si>
    <t>NOVOA GONZALEZ ALDO ENRIQUE</t>
  </si>
  <si>
    <t>MUNOZ OYARCE DANIELA</t>
  </si>
  <si>
    <t>MURILLO TORO HELIA DEL CARMEN</t>
  </si>
  <si>
    <t>GATICA FLORES JOSE</t>
  </si>
  <si>
    <t>ROJAS ZAMORA SUSAN</t>
  </si>
  <si>
    <t>VEGA RIVADENEIRA JAVIERA PAZ</t>
  </si>
  <si>
    <t xml:space="preserve">ABOGADA </t>
  </si>
  <si>
    <t>VILLALOBOS FUENTES VIVIANA DEL PILAR</t>
  </si>
  <si>
    <t>JORDAN PALET MARIA JOSE</t>
  </si>
  <si>
    <t>ABOGADA</t>
  </si>
  <si>
    <t>ESPINOZA OYARCE IGNACIA CATALINA</t>
  </si>
  <si>
    <t>GUERRA VASQUEZ TABATHA</t>
  </si>
  <si>
    <t>TORRES AGUILERA JENYFER MARYSOL</t>
  </si>
  <si>
    <t>SAN JUAN VELASQUEZ RODRIGO GERMAN</t>
  </si>
  <si>
    <t xml:space="preserve">REDACCION  </t>
  </si>
  <si>
    <t>FERNANDEZ MARTINEZ CELIA MARIA</t>
  </si>
  <si>
    <t>MAYO</t>
  </si>
  <si>
    <t>ARAYA GONZALEZ PATRICIO ANTONIO</t>
  </si>
  <si>
    <t>ARANCIBIA DIESEL JUAN JOSE</t>
  </si>
  <si>
    <t>APOYO ADMINISTRATIVO</t>
  </si>
  <si>
    <t>JUNIO</t>
  </si>
  <si>
    <t>BARRERA AROS ALEJANDRO MARCELO</t>
  </si>
  <si>
    <t>CANGAS SILVA MARCELO IGNACIO</t>
  </si>
  <si>
    <t>ALIMENTACION</t>
  </si>
  <si>
    <t>GUTIERREZ SOTO CLAUDIO ENRIQUE</t>
  </si>
  <si>
    <t>ROJAS FUENTES JUDITH ESTER</t>
  </si>
  <si>
    <t>SOTO VILLANUEVA JAIME FRANCISCO</t>
  </si>
  <si>
    <t>ZELAYA MUNIZ CONSTANZA ROCIO</t>
  </si>
  <si>
    <t>CONCHA RIOS MARCIA ROSARIO</t>
  </si>
  <si>
    <t>REVISORA ASIGNACIONES</t>
  </si>
  <si>
    <t>MARAMBIO AROS FRANCISCO ANTONIO</t>
  </si>
  <si>
    <t xml:space="preserve">ESCOBAR VILEGAS JOAQUIN EDUARDO </t>
  </si>
  <si>
    <t>VELASQUEZ ARANEDA LESLIE DIANA</t>
  </si>
  <si>
    <t>EJECUTIVA DE CUENTA</t>
  </si>
  <si>
    <t>JULIO</t>
  </si>
  <si>
    <t>CARVAJAL ROJAS CLAUDIA ANDREA</t>
  </si>
  <si>
    <t>BORQUEZ FAUNDEZ NATALIA ANGELICA</t>
  </si>
  <si>
    <t>AGOSTO</t>
  </si>
  <si>
    <t>SEPTIEMBRE</t>
  </si>
  <si>
    <t>NAVARRTE SOLIS ARIEL LEONARDO</t>
  </si>
  <si>
    <t xml:space="preserve">APOYO ADMINISTRATIVO </t>
  </si>
  <si>
    <t>GONZALEZ CERON CLAUDIA PATRICIA</t>
  </si>
  <si>
    <t>GARCIA LEMUS MARCELO ANDRES</t>
  </si>
  <si>
    <t>VIATICOS FUNCIONARIOS</t>
  </si>
  <si>
    <t>Cantidad</t>
  </si>
  <si>
    <t>MARZO</t>
  </si>
  <si>
    <t>Monitores PC</t>
  </si>
  <si>
    <t>COMPUTACION INTEGRAL SA</t>
  </si>
  <si>
    <t>96689970-0</t>
  </si>
  <si>
    <t>Instalación puntos de red</t>
  </si>
  <si>
    <t>ACYS LTDA</t>
  </si>
  <si>
    <t>76007720-8</t>
  </si>
  <si>
    <t>Notebook</t>
  </si>
  <si>
    <t>SOPORTE Y SISTEMAS COMPUTACIONALES LTDA</t>
  </si>
  <si>
    <t>78618130-5</t>
  </si>
  <si>
    <t>Desarrollo sitio web</t>
  </si>
  <si>
    <t>OTHERSIDE CL SPA</t>
  </si>
  <si>
    <t>76958355-6</t>
  </si>
  <si>
    <t>Servicio cloudflare, por 1 año</t>
  </si>
  <si>
    <t>UNIZ SPA</t>
  </si>
  <si>
    <t>76742866-9</t>
  </si>
  <si>
    <t>30 PC-ALL-IN-ONE</t>
  </si>
  <si>
    <t>IT GOV SPA</t>
  </si>
  <si>
    <t>76424195-9</t>
  </si>
  <si>
    <t>Equipos lenovo thinkpad l14 gen 2 pn</t>
  </si>
  <si>
    <t>Patrocinio y formularios permisos para obras de remodelacion sala de sesiones santiago</t>
  </si>
  <si>
    <t>Proyectos Piedraclave Spa</t>
  </si>
  <si>
    <t>76733393-5</t>
  </si>
  <si>
    <t>Impresora multifuncional brother</t>
  </si>
  <si>
    <t>Instalacion puntos de red</t>
  </si>
  <si>
    <t>Obra extraordinaria para carabineros en santiago</t>
  </si>
  <si>
    <t>JORGE GÓMEZ GAMBOA</t>
  </si>
  <si>
    <t>9993639-8</t>
  </si>
  <si>
    <t>54 Notebook</t>
  </si>
  <si>
    <t>Mesas plegables para reuniones</t>
  </si>
  <si>
    <t>ICE-WORLD SPA</t>
  </si>
  <si>
    <t>76247853-6</t>
  </si>
  <si>
    <t>CABLE PATCH INYECTADO MULTIFILAR</t>
  </si>
  <si>
    <t>PUNTOBAT SPA</t>
  </si>
  <si>
    <t>76175712-1</t>
  </si>
  <si>
    <t>Compra de 18 sillas de escritorio</t>
  </si>
  <si>
    <t>COMERCIALIZADORA DE MUEBLES HP LIMITADA</t>
  </si>
  <si>
    <t>76058118-6</t>
  </si>
  <si>
    <t>Mesas para sala de comisiones</t>
  </si>
  <si>
    <t>Pedestales de tv</t>
  </si>
  <si>
    <t>LIDIA DEL PILAR VASQUEZ GONZALEZ</t>
  </si>
  <si>
    <t>11663122-9</t>
  </si>
  <si>
    <t>Soporte movil para ser utilizado en sede santiago</t>
  </si>
  <si>
    <t>Sistemas Tecnológicos Inteligentes Y Móviles Spa</t>
  </si>
  <si>
    <t>76917936-4</t>
  </si>
  <si>
    <t>Tv samsung 85 p qled q60b uhd 4k</t>
  </si>
  <si>
    <t>Comercial Y Servicios Alfa Trauco Ltda</t>
  </si>
  <si>
    <t>77498114-4</t>
  </si>
  <si>
    <t>Licencias microsoft 365</t>
  </si>
  <si>
    <t>Sociedad Comercial Forteza Y Compañia</t>
  </si>
  <si>
    <t>76367430-4</t>
  </si>
  <si>
    <t>Manteles para mesas plegables</t>
  </si>
  <si>
    <t>10628379-6</t>
  </si>
  <si>
    <t>Devolución Senado (54 notebook)</t>
  </si>
  <si>
    <t>Actualizacion y mantencion de sitio web</t>
  </si>
  <si>
    <t>Licencias microsoft 365 mes de junio - julio - agosto</t>
  </si>
  <si>
    <t>Sociedad Comercial Forteza Y Compañía</t>
  </si>
  <si>
    <t>Administracion y mantencion de portal web</t>
  </si>
  <si>
    <t>Servicio Lavandería (manteles)</t>
  </si>
  <si>
    <t>Soc. Comercial Verdi Y Cia. Ltda.</t>
  </si>
  <si>
    <t>77594150-2</t>
  </si>
  <si>
    <t>GASTOS UNIVERSIDADES</t>
  </si>
  <si>
    <t>Nombre</t>
  </si>
  <si>
    <t>Convenio</t>
  </si>
  <si>
    <t>Monto Ejecutado</t>
  </si>
  <si>
    <t>UNIVERSIDAD DE CHILE</t>
  </si>
  <si>
    <t>Participación Ciudadana</t>
  </si>
  <si>
    <t>PONTIFICIA UNIVERSIDAD CATOLICA DE CHILE</t>
  </si>
  <si>
    <t>Difusión</t>
  </si>
  <si>
    <t>Catalina Andrea Navarro Carrera</t>
  </si>
  <si>
    <t>Unidad de Recursos Digitales</t>
  </si>
  <si>
    <t>mayo</t>
  </si>
  <si>
    <t>Claudio Raúl Carvajal Muñoz</t>
  </si>
  <si>
    <t>Sección Historia Legislativa y Parlamentaria</t>
  </si>
  <si>
    <t>Ivanna Monserrat Aravena Marchant</t>
  </si>
  <si>
    <t>José Miguel Nuñez Maltez</t>
  </si>
  <si>
    <t>Computación y atención al Cliente</t>
  </si>
  <si>
    <t>Makarena Fernanda Araya Ponce</t>
  </si>
  <si>
    <t>junio</t>
  </si>
  <si>
    <t>julio</t>
  </si>
  <si>
    <t>agosto</t>
  </si>
  <si>
    <t>septiembre</t>
  </si>
  <si>
    <t>marzo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</si>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</sst>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4" fillId="0" borderId="1" xfId="0" applyNumberFormat="1" applyFont="1" applyBorder="1"/>
    <xf numFmtId="164" fontId="1" fillId="3" borderId="1" xfId="0" applyNumberFormat="1" applyFont="1" applyFill="1" applyBorder="1"/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/>
    <xf numFmtId="164" fontId="3" fillId="4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" fillId="5" borderId="0" xfId="0" applyFont="1" applyFill="1" applyAlignment="1">
      <alignment horizontal="center"/>
    </xf>
    <xf numFmtId="164" fontId="3" fillId="4" borderId="0" xfId="0" applyNumberFormat="1" applyFont="1" applyFill="1"/>
    <xf numFmtId="164" fontId="1" fillId="4" borderId="0" xfId="0" applyNumberFormat="1" applyFont="1" applyFill="1"/>
    <xf numFmtId="0" fontId="3" fillId="0" borderId="2" xfId="0" applyFont="1" applyBorder="1" applyAlignment="1">
      <alignment horizontal="left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0" xfId="0" applyFont="1"/>
    <xf numFmtId="164" fontId="3" fillId="0" borderId="2" xfId="0" applyNumberFormat="1" applyFont="1" applyBorder="1"/>
    <xf numFmtId="164" fontId="1" fillId="3" borderId="2" xfId="0" applyNumberFormat="1" applyFont="1" applyFill="1" applyBorder="1"/>
    <xf numFmtId="0" fontId="1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1" fillId="0" borderId="0" xfId="0" applyNumberFormat="1" applyFont="1" applyFill="1" applyBorder="1"/>
    <xf numFmtId="164" fontId="3" fillId="4" borderId="0" xfId="0" applyNumberFormat="1" applyFont="1" applyFill="1" applyBorder="1"/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_ ;[Red]\-#,##0\ 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_ ;[Red]\-#,##0\ "/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theme="4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F237:F241" totalsRowShown="0" headerRowDxfId="9" dataDxfId="8" headerRowBorderDxfId="6" tableBorderDxfId="7">
  <autoFilter ref="F237:F241"/>
  <tableColumns count="1">
    <tableColumn id="1" name="Detalle" dataDxfId="5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F54:F59" totalsRowShown="0" headerRowDxfId="4" dataDxfId="3" headerRowBorderDxfId="1" tableBorderDxfId="2">
  <autoFilter ref="F54:F59"/>
  <tableColumns count="1">
    <tableColumn id="1" name="Detalle" dataDxfId="0">
      <calculatedColumnFormula>SUM(F51:F54)</calculatedColumnFormula>
    </tableColumn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46"/>
  <sheetViews>
    <sheetView topLeftCell="A37" workbookViewId="0">
      <selection activeCell="B342" sqref="B342"/>
    </sheetView>
  </sheetViews>
  <sheetFormatPr baseColWidth="10" defaultColWidth="11.453125" defaultRowHeight="13" x14ac:dyDescent="0.3"/>
  <cols>
    <col min="1" max="1" width="11.453125" style="1"/>
    <col min="2" max="2" width="71.1796875" style="1" bestFit="1" customWidth="1"/>
    <col min="3" max="3" width="51" style="1" bestFit="1" customWidth="1"/>
    <col min="4" max="4" width="17.54296875" style="1" customWidth="1"/>
    <col min="5" max="6" width="16.453125" style="1" customWidth="1"/>
    <col min="7" max="7" width="53.26953125" style="1" bestFit="1" customWidth="1"/>
    <col min="8" max="8" width="27.7265625" style="1" bestFit="1" customWidth="1"/>
    <col min="9" max="16384" width="11.453125" style="1"/>
  </cols>
  <sheetData>
    <row r="3" spans="2:6" x14ac:dyDescent="0.3">
      <c r="B3" s="25" t="s">
        <v>0</v>
      </c>
      <c r="C3" s="25"/>
      <c r="D3" s="25"/>
      <c r="E3" s="25"/>
      <c r="F3" s="25"/>
    </row>
    <row r="4" spans="2:6" x14ac:dyDescent="0.3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2:6" x14ac:dyDescent="0.3">
      <c r="B5" s="3" t="s">
        <v>6</v>
      </c>
      <c r="C5" s="4" t="s">
        <v>7</v>
      </c>
      <c r="D5" s="5" t="s">
        <v>8</v>
      </c>
      <c r="E5" s="5" t="s">
        <v>9</v>
      </c>
      <c r="F5" s="6">
        <v>919540</v>
      </c>
    </row>
    <row r="6" spans="2:6" x14ac:dyDescent="0.3">
      <c r="B6" s="3" t="s">
        <v>10</v>
      </c>
      <c r="C6" s="4" t="s">
        <v>207</v>
      </c>
      <c r="D6" s="5" t="s">
        <v>8</v>
      </c>
      <c r="E6" s="5" t="s">
        <v>9</v>
      </c>
      <c r="F6" s="6">
        <v>919540</v>
      </c>
    </row>
    <row r="7" spans="2:6" x14ac:dyDescent="0.3">
      <c r="B7" s="3" t="s">
        <v>11</v>
      </c>
      <c r="C7" s="4" t="s">
        <v>12</v>
      </c>
      <c r="D7" s="5" t="s">
        <v>8</v>
      </c>
      <c r="E7" s="5" t="s">
        <v>9</v>
      </c>
      <c r="F7" s="6">
        <v>3480000</v>
      </c>
    </row>
    <row r="8" spans="2:6" x14ac:dyDescent="0.3">
      <c r="B8" s="3" t="s">
        <v>13</v>
      </c>
      <c r="C8" s="4" t="s">
        <v>14</v>
      </c>
      <c r="D8" s="5" t="s">
        <v>8</v>
      </c>
      <c r="E8" s="5" t="s">
        <v>9</v>
      </c>
      <c r="F8" s="6">
        <v>919540</v>
      </c>
    </row>
    <row r="9" spans="2:6" x14ac:dyDescent="0.3">
      <c r="B9" s="3" t="s">
        <v>15</v>
      </c>
      <c r="C9" s="4" t="s">
        <v>16</v>
      </c>
      <c r="D9" s="5" t="s">
        <v>8</v>
      </c>
      <c r="E9" s="5" t="s">
        <v>9</v>
      </c>
      <c r="F9" s="6">
        <v>3480000</v>
      </c>
    </row>
    <row r="10" spans="2:6" x14ac:dyDescent="0.3">
      <c r="B10" s="3" t="s">
        <v>17</v>
      </c>
      <c r="C10" s="4" t="s">
        <v>12</v>
      </c>
      <c r="D10" s="5" t="s">
        <v>8</v>
      </c>
      <c r="E10" s="5" t="s">
        <v>9</v>
      </c>
      <c r="F10" s="6">
        <v>3000000</v>
      </c>
    </row>
    <row r="11" spans="2:6" x14ac:dyDescent="0.3">
      <c r="B11" s="3" t="s">
        <v>18</v>
      </c>
      <c r="C11" s="4" t="s">
        <v>16</v>
      </c>
      <c r="D11" s="5" t="s">
        <v>8</v>
      </c>
      <c r="E11" s="5" t="s">
        <v>9</v>
      </c>
      <c r="F11" s="6">
        <v>3480000</v>
      </c>
    </row>
    <row r="12" spans="2:6" x14ac:dyDescent="0.3">
      <c r="B12" s="3" t="s">
        <v>19</v>
      </c>
      <c r="C12" s="4" t="s">
        <v>7</v>
      </c>
      <c r="D12" s="5" t="s">
        <v>8</v>
      </c>
      <c r="E12" s="5" t="s">
        <v>9</v>
      </c>
      <c r="F12" s="6">
        <v>1574814</v>
      </c>
    </row>
    <row r="13" spans="2:6" x14ac:dyDescent="0.3">
      <c r="B13" s="3" t="s">
        <v>20</v>
      </c>
      <c r="C13" s="4" t="s">
        <v>21</v>
      </c>
      <c r="D13" s="5" t="s">
        <v>8</v>
      </c>
      <c r="E13" s="5" t="s">
        <v>9</v>
      </c>
      <c r="F13" s="6">
        <v>2520000</v>
      </c>
    </row>
    <row r="14" spans="2:6" x14ac:dyDescent="0.3">
      <c r="B14" s="3"/>
      <c r="C14" s="4"/>
      <c r="D14" s="5"/>
      <c r="E14" s="5"/>
      <c r="F14" s="7">
        <f>SUM(F5:F13)</f>
        <v>20293434</v>
      </c>
    </row>
    <row r="15" spans="2:6" x14ac:dyDescent="0.3">
      <c r="B15" s="3"/>
      <c r="C15" s="4"/>
      <c r="D15" s="5"/>
      <c r="E15" s="5"/>
      <c r="F15" s="6"/>
    </row>
    <row r="16" spans="2:6" x14ac:dyDescent="0.3">
      <c r="B16" s="3" t="s">
        <v>6</v>
      </c>
      <c r="C16" s="4" t="s">
        <v>7</v>
      </c>
      <c r="D16" s="5" t="s">
        <v>8</v>
      </c>
      <c r="E16" s="5" t="s">
        <v>22</v>
      </c>
      <c r="F16" s="6">
        <v>1839080</v>
      </c>
    </row>
    <row r="17" spans="2:6" x14ac:dyDescent="0.3">
      <c r="B17" s="3" t="s">
        <v>10</v>
      </c>
      <c r="C17" s="4" t="s">
        <v>207</v>
      </c>
      <c r="D17" s="5" t="s">
        <v>8</v>
      </c>
      <c r="E17" s="5" t="s">
        <v>22</v>
      </c>
      <c r="F17" s="6">
        <v>1839080</v>
      </c>
    </row>
    <row r="18" spans="2:6" x14ac:dyDescent="0.3">
      <c r="B18" s="3" t="s">
        <v>11</v>
      </c>
      <c r="C18" s="4" t="s">
        <v>12</v>
      </c>
      <c r="D18" s="5" t="s">
        <v>8</v>
      </c>
      <c r="E18" s="5" t="s">
        <v>22</v>
      </c>
      <c r="F18" s="6">
        <v>3600000</v>
      </c>
    </row>
    <row r="19" spans="2:6" x14ac:dyDescent="0.3">
      <c r="B19" s="3" t="s">
        <v>13</v>
      </c>
      <c r="C19" s="4" t="s">
        <v>14</v>
      </c>
      <c r="D19" s="5" t="s">
        <v>8</v>
      </c>
      <c r="E19" s="5" t="s">
        <v>22</v>
      </c>
      <c r="F19" s="6">
        <v>1839080</v>
      </c>
    </row>
    <row r="20" spans="2:6" x14ac:dyDescent="0.3">
      <c r="B20" s="3" t="s">
        <v>15</v>
      </c>
      <c r="C20" s="4" t="s">
        <v>16</v>
      </c>
      <c r="D20" s="5" t="s">
        <v>8</v>
      </c>
      <c r="E20" s="5" t="s">
        <v>22</v>
      </c>
      <c r="F20" s="6">
        <v>3600000</v>
      </c>
    </row>
    <row r="21" spans="2:6" x14ac:dyDescent="0.3">
      <c r="B21" s="3" t="s">
        <v>17</v>
      </c>
      <c r="C21" s="4" t="s">
        <v>12</v>
      </c>
      <c r="D21" s="5" t="s">
        <v>8</v>
      </c>
      <c r="E21" s="5" t="s">
        <v>22</v>
      </c>
      <c r="F21" s="6">
        <v>3600000</v>
      </c>
    </row>
    <row r="22" spans="2:6" x14ac:dyDescent="0.3">
      <c r="B22" s="3" t="s">
        <v>18</v>
      </c>
      <c r="C22" s="4" t="s">
        <v>16</v>
      </c>
      <c r="D22" s="5" t="s">
        <v>8</v>
      </c>
      <c r="E22" s="5" t="s">
        <v>22</v>
      </c>
      <c r="F22" s="6">
        <v>3600000</v>
      </c>
    </row>
    <row r="23" spans="2:6" x14ac:dyDescent="0.3">
      <c r="B23" s="3" t="s">
        <v>19</v>
      </c>
      <c r="C23" s="4" t="s">
        <v>7</v>
      </c>
      <c r="D23" s="5" t="s">
        <v>8</v>
      </c>
      <c r="E23" s="5" t="s">
        <v>22</v>
      </c>
      <c r="F23" s="6">
        <v>1469826</v>
      </c>
    </row>
    <row r="24" spans="2:6" x14ac:dyDescent="0.3">
      <c r="B24" s="3" t="s">
        <v>23</v>
      </c>
      <c r="C24" s="4" t="s">
        <v>7</v>
      </c>
      <c r="D24" s="5" t="s">
        <v>8</v>
      </c>
      <c r="E24" s="5" t="s">
        <v>22</v>
      </c>
      <c r="F24" s="6">
        <v>858237</v>
      </c>
    </row>
    <row r="25" spans="2:6" x14ac:dyDescent="0.3">
      <c r="B25" s="3" t="s">
        <v>20</v>
      </c>
      <c r="C25" s="4" t="s">
        <v>21</v>
      </c>
      <c r="D25" s="5" t="s">
        <v>8</v>
      </c>
      <c r="E25" s="5" t="s">
        <v>22</v>
      </c>
      <c r="F25" s="6">
        <v>3600000</v>
      </c>
    </row>
    <row r="26" spans="2:6" x14ac:dyDescent="0.3">
      <c r="B26" s="3"/>
      <c r="C26" s="4"/>
      <c r="D26" s="5"/>
      <c r="E26" s="5"/>
      <c r="F26" s="7">
        <f>SUM(F16:F25)</f>
        <v>25845303</v>
      </c>
    </row>
    <row r="27" spans="2:6" x14ac:dyDescent="0.3">
      <c r="B27" s="3"/>
      <c r="C27" s="4"/>
      <c r="D27" s="5"/>
      <c r="E27" s="5"/>
      <c r="F27" s="6"/>
    </row>
    <row r="28" spans="2:6" x14ac:dyDescent="0.3">
      <c r="B28" s="3" t="s">
        <v>6</v>
      </c>
      <c r="C28" s="4" t="s">
        <v>7</v>
      </c>
      <c r="D28" s="5" t="s">
        <v>8</v>
      </c>
      <c r="E28" s="5" t="s">
        <v>24</v>
      </c>
      <c r="F28" s="6">
        <v>1839080</v>
      </c>
    </row>
    <row r="29" spans="2:6" x14ac:dyDescent="0.3">
      <c r="B29" s="3" t="s">
        <v>25</v>
      </c>
      <c r="C29" s="4" t="s">
        <v>26</v>
      </c>
      <c r="D29" s="5" t="s">
        <v>8</v>
      </c>
      <c r="E29" s="5" t="s">
        <v>24</v>
      </c>
      <c r="F29" s="6">
        <v>1920000</v>
      </c>
    </row>
    <row r="30" spans="2:6" x14ac:dyDescent="0.3">
      <c r="B30" s="3" t="s">
        <v>10</v>
      </c>
      <c r="C30" s="4" t="s">
        <v>207</v>
      </c>
      <c r="D30" s="5" t="s">
        <v>8</v>
      </c>
      <c r="E30" s="5" t="s">
        <v>24</v>
      </c>
      <c r="F30" s="6">
        <v>1839080</v>
      </c>
    </row>
    <row r="31" spans="2:6" x14ac:dyDescent="0.3">
      <c r="B31" s="3" t="s">
        <v>11</v>
      </c>
      <c r="C31" s="4" t="s">
        <v>12</v>
      </c>
      <c r="D31" s="5" t="s">
        <v>8</v>
      </c>
      <c r="E31" s="5" t="s">
        <v>24</v>
      </c>
      <c r="F31" s="6">
        <v>3600000</v>
      </c>
    </row>
    <row r="32" spans="2:6" x14ac:dyDescent="0.3">
      <c r="B32" s="3" t="s">
        <v>13</v>
      </c>
      <c r="C32" s="4" t="s">
        <v>14</v>
      </c>
      <c r="D32" s="5" t="s">
        <v>8</v>
      </c>
      <c r="E32" s="5" t="s">
        <v>24</v>
      </c>
      <c r="F32" s="6">
        <v>1042145</v>
      </c>
    </row>
    <row r="33" spans="2:6" x14ac:dyDescent="0.3">
      <c r="B33" s="3" t="s">
        <v>27</v>
      </c>
      <c r="C33" s="4" t="s">
        <v>26</v>
      </c>
      <c r="D33" s="5" t="s">
        <v>8</v>
      </c>
      <c r="E33" s="5" t="s">
        <v>24</v>
      </c>
      <c r="F33" s="6">
        <v>1920000</v>
      </c>
    </row>
    <row r="34" spans="2:6" x14ac:dyDescent="0.3">
      <c r="B34" s="3" t="s">
        <v>15</v>
      </c>
      <c r="C34" s="4" t="s">
        <v>16</v>
      </c>
      <c r="D34" s="5" t="s">
        <v>8</v>
      </c>
      <c r="E34" s="5" t="s">
        <v>24</v>
      </c>
      <c r="F34" s="6">
        <v>3600000</v>
      </c>
    </row>
    <row r="35" spans="2:6" x14ac:dyDescent="0.3">
      <c r="B35" s="3" t="s">
        <v>17</v>
      </c>
      <c r="C35" s="4" t="s">
        <v>12</v>
      </c>
      <c r="D35" s="5" t="s">
        <v>8</v>
      </c>
      <c r="E35" s="5" t="s">
        <v>24</v>
      </c>
      <c r="F35" s="6">
        <v>3600000</v>
      </c>
    </row>
    <row r="36" spans="2:6" x14ac:dyDescent="0.3">
      <c r="B36" s="3" t="s">
        <v>18</v>
      </c>
      <c r="C36" s="4" t="s">
        <v>16</v>
      </c>
      <c r="D36" s="5" t="s">
        <v>8</v>
      </c>
      <c r="E36" s="5" t="s">
        <v>24</v>
      </c>
      <c r="F36" s="6">
        <v>3360000</v>
      </c>
    </row>
    <row r="37" spans="2:6" x14ac:dyDescent="0.3">
      <c r="B37" s="3" t="s">
        <v>19</v>
      </c>
      <c r="C37" s="4" t="s">
        <v>7</v>
      </c>
      <c r="D37" s="5" t="s">
        <v>8</v>
      </c>
      <c r="E37" s="5" t="s">
        <v>24</v>
      </c>
      <c r="F37" s="6">
        <v>1574814</v>
      </c>
    </row>
    <row r="38" spans="2:6" x14ac:dyDescent="0.3">
      <c r="B38" s="3" t="s">
        <v>23</v>
      </c>
      <c r="C38" s="4" t="s">
        <v>7</v>
      </c>
      <c r="D38" s="5" t="s">
        <v>8</v>
      </c>
      <c r="E38" s="5" t="s">
        <v>24</v>
      </c>
      <c r="F38" s="6">
        <v>1839080</v>
      </c>
    </row>
    <row r="39" spans="2:6" x14ac:dyDescent="0.3">
      <c r="B39" s="3" t="s">
        <v>28</v>
      </c>
      <c r="C39" s="4" t="s">
        <v>29</v>
      </c>
      <c r="D39" s="5" t="s">
        <v>8</v>
      </c>
      <c r="E39" s="5" t="s">
        <v>24</v>
      </c>
      <c r="F39" s="6">
        <v>2068966</v>
      </c>
    </row>
    <row r="40" spans="2:6" x14ac:dyDescent="0.3">
      <c r="B40" s="3" t="s">
        <v>30</v>
      </c>
      <c r="C40" s="4" t="s">
        <v>31</v>
      </c>
      <c r="D40" s="5" t="s">
        <v>8</v>
      </c>
      <c r="E40" s="5" t="s">
        <v>24</v>
      </c>
      <c r="F40" s="6">
        <v>2149425</v>
      </c>
    </row>
    <row r="41" spans="2:6" x14ac:dyDescent="0.3">
      <c r="B41" s="3" t="s">
        <v>20</v>
      </c>
      <c r="C41" s="4" t="s">
        <v>21</v>
      </c>
      <c r="D41" s="5" t="s">
        <v>8</v>
      </c>
      <c r="E41" s="5" t="s">
        <v>24</v>
      </c>
      <c r="F41" s="6">
        <v>3600000</v>
      </c>
    </row>
    <row r="42" spans="2:6" x14ac:dyDescent="0.3">
      <c r="B42" s="3" t="s">
        <v>32</v>
      </c>
      <c r="C42" s="4" t="s">
        <v>33</v>
      </c>
      <c r="D42" s="5" t="s">
        <v>8</v>
      </c>
      <c r="E42" s="5" t="s">
        <v>24</v>
      </c>
      <c r="F42" s="6">
        <v>1379310</v>
      </c>
    </row>
    <row r="43" spans="2:6" x14ac:dyDescent="0.3">
      <c r="B43" s="3"/>
      <c r="C43" s="4"/>
      <c r="D43" s="5"/>
      <c r="E43" s="5"/>
      <c r="F43" s="7">
        <f>SUM(F28:F42)</f>
        <v>35331900</v>
      </c>
    </row>
    <row r="44" spans="2:6" x14ac:dyDescent="0.3">
      <c r="B44" s="3"/>
      <c r="C44" s="4"/>
      <c r="D44" s="5"/>
      <c r="E44" s="5"/>
      <c r="F44" s="6"/>
    </row>
    <row r="45" spans="2:6" x14ac:dyDescent="0.3">
      <c r="B45" s="3" t="s">
        <v>6</v>
      </c>
      <c r="C45" s="4" t="s">
        <v>7</v>
      </c>
      <c r="D45" s="5" t="s">
        <v>8</v>
      </c>
      <c r="E45" s="5" t="s">
        <v>34</v>
      </c>
      <c r="F45" s="6">
        <v>1839080</v>
      </c>
    </row>
    <row r="46" spans="2:6" x14ac:dyDescent="0.3">
      <c r="B46" s="3" t="s">
        <v>25</v>
      </c>
      <c r="C46" s="4" t="s">
        <v>26</v>
      </c>
      <c r="D46" s="5" t="s">
        <v>8</v>
      </c>
      <c r="E46" s="5" t="s">
        <v>34</v>
      </c>
      <c r="F46" s="6">
        <v>3600000</v>
      </c>
    </row>
    <row r="47" spans="2:6" x14ac:dyDescent="0.3">
      <c r="B47" s="3" t="s">
        <v>35</v>
      </c>
      <c r="C47" s="4" t="s">
        <v>26</v>
      </c>
      <c r="D47" s="5" t="s">
        <v>8</v>
      </c>
      <c r="E47" s="5" t="s">
        <v>34</v>
      </c>
      <c r="F47" s="6">
        <v>1920000</v>
      </c>
    </row>
    <row r="48" spans="2:6" x14ac:dyDescent="0.3">
      <c r="B48" s="3" t="s">
        <v>10</v>
      </c>
      <c r="C48" s="4" t="s">
        <v>207</v>
      </c>
      <c r="D48" s="5" t="s">
        <v>8</v>
      </c>
      <c r="E48" s="5" t="s">
        <v>34</v>
      </c>
      <c r="F48" s="6">
        <v>1839080</v>
      </c>
    </row>
    <row r="49" spans="2:6" x14ac:dyDescent="0.3">
      <c r="B49" s="3" t="s">
        <v>11</v>
      </c>
      <c r="C49" s="4" t="s">
        <v>12</v>
      </c>
      <c r="D49" s="5" t="s">
        <v>8</v>
      </c>
      <c r="E49" s="5" t="s">
        <v>34</v>
      </c>
      <c r="F49" s="6">
        <v>3600000</v>
      </c>
    </row>
    <row r="50" spans="2:6" x14ac:dyDescent="0.3">
      <c r="B50" s="3" t="s">
        <v>27</v>
      </c>
      <c r="C50" s="4" t="s">
        <v>26</v>
      </c>
      <c r="D50" s="5" t="s">
        <v>8</v>
      </c>
      <c r="E50" s="5" t="s">
        <v>34</v>
      </c>
      <c r="F50" s="6">
        <v>3600000</v>
      </c>
    </row>
    <row r="51" spans="2:6" x14ac:dyDescent="0.3">
      <c r="B51" s="3" t="s">
        <v>15</v>
      </c>
      <c r="C51" s="4" t="s">
        <v>16</v>
      </c>
      <c r="D51" s="5" t="s">
        <v>8</v>
      </c>
      <c r="E51" s="5" t="s">
        <v>34</v>
      </c>
      <c r="F51" s="6">
        <v>3600000</v>
      </c>
    </row>
    <row r="52" spans="2:6" x14ac:dyDescent="0.3">
      <c r="B52" s="3" t="s">
        <v>18</v>
      </c>
      <c r="C52" s="4" t="s">
        <v>16</v>
      </c>
      <c r="D52" s="5" t="s">
        <v>8</v>
      </c>
      <c r="E52" s="5" t="s">
        <v>34</v>
      </c>
      <c r="F52" s="6">
        <v>3600000</v>
      </c>
    </row>
    <row r="53" spans="2:6" x14ac:dyDescent="0.3">
      <c r="B53" s="3" t="s">
        <v>19</v>
      </c>
      <c r="C53" s="4" t="s">
        <v>7</v>
      </c>
      <c r="D53" s="5" t="s">
        <v>8</v>
      </c>
      <c r="E53" s="5" t="s">
        <v>34</v>
      </c>
      <c r="F53" s="6">
        <v>1574814</v>
      </c>
    </row>
    <row r="54" spans="2:6" x14ac:dyDescent="0.3">
      <c r="B54" s="3" t="s">
        <v>23</v>
      </c>
      <c r="C54" s="4" t="s">
        <v>7</v>
      </c>
      <c r="D54" s="5" t="s">
        <v>8</v>
      </c>
      <c r="E54" s="5" t="s">
        <v>34</v>
      </c>
      <c r="F54" s="6">
        <v>1839080</v>
      </c>
    </row>
    <row r="55" spans="2:6" x14ac:dyDescent="0.3">
      <c r="B55" s="3" t="s">
        <v>28</v>
      </c>
      <c r="C55" s="4" t="s">
        <v>29</v>
      </c>
      <c r="D55" s="5" t="s">
        <v>8</v>
      </c>
      <c r="E55" s="5" t="s">
        <v>34</v>
      </c>
      <c r="F55" s="6">
        <v>2068966</v>
      </c>
    </row>
    <row r="56" spans="2:6" x14ac:dyDescent="0.3">
      <c r="B56" s="3" t="s">
        <v>30</v>
      </c>
      <c r="C56" s="4" t="s">
        <v>31</v>
      </c>
      <c r="D56" s="5" t="s">
        <v>8</v>
      </c>
      <c r="E56" s="5" t="s">
        <v>34</v>
      </c>
      <c r="F56" s="6">
        <v>2149425</v>
      </c>
    </row>
    <row r="57" spans="2:6" x14ac:dyDescent="0.3">
      <c r="B57" s="3" t="s">
        <v>20</v>
      </c>
      <c r="C57" s="4" t="s">
        <v>21</v>
      </c>
      <c r="D57" s="5" t="s">
        <v>8</v>
      </c>
      <c r="E57" s="5" t="s">
        <v>34</v>
      </c>
      <c r="F57" s="6">
        <v>3600000</v>
      </c>
    </row>
    <row r="58" spans="2:6" x14ac:dyDescent="0.3">
      <c r="B58" s="3" t="s">
        <v>32</v>
      </c>
      <c r="C58" s="4" t="s">
        <v>33</v>
      </c>
      <c r="D58" s="5" t="s">
        <v>8</v>
      </c>
      <c r="E58" s="5" t="s">
        <v>34</v>
      </c>
      <c r="F58" s="6">
        <v>1379310</v>
      </c>
    </row>
    <row r="59" spans="2:6" x14ac:dyDescent="0.3">
      <c r="B59" s="3"/>
      <c r="C59" s="4"/>
      <c r="D59" s="5"/>
      <c r="E59" s="5"/>
      <c r="F59" s="7">
        <f>SUM(F45:F58)</f>
        <v>36209755</v>
      </c>
    </row>
    <row r="60" spans="2:6" x14ac:dyDescent="0.3">
      <c r="B60" s="3"/>
      <c r="C60" s="4"/>
      <c r="D60" s="5"/>
      <c r="E60" s="5"/>
      <c r="F60" s="7"/>
    </row>
    <row r="61" spans="2:6" x14ac:dyDescent="0.3">
      <c r="B61" s="3" t="s">
        <v>6</v>
      </c>
      <c r="C61" s="4" t="s">
        <v>7</v>
      </c>
      <c r="D61" s="5" t="s">
        <v>8</v>
      </c>
      <c r="E61" s="5" t="s">
        <v>36</v>
      </c>
      <c r="F61" s="6">
        <v>1839080</v>
      </c>
    </row>
    <row r="62" spans="2:6" x14ac:dyDescent="0.3">
      <c r="B62" s="3" t="s">
        <v>25</v>
      </c>
      <c r="C62" s="4" t="s">
        <v>26</v>
      </c>
      <c r="D62" s="5" t="s">
        <v>8</v>
      </c>
      <c r="E62" s="5" t="s">
        <v>36</v>
      </c>
      <c r="F62" s="6">
        <v>3600000</v>
      </c>
    </row>
    <row r="63" spans="2:6" x14ac:dyDescent="0.3">
      <c r="B63" s="3" t="s">
        <v>35</v>
      </c>
      <c r="C63" s="4" t="s">
        <v>26</v>
      </c>
      <c r="D63" s="5" t="s">
        <v>8</v>
      </c>
      <c r="E63" s="5" t="s">
        <v>36</v>
      </c>
      <c r="F63" s="6">
        <v>3600000</v>
      </c>
    </row>
    <row r="64" spans="2:6" x14ac:dyDescent="0.3">
      <c r="B64" s="3" t="s">
        <v>10</v>
      </c>
      <c r="C64" s="4" t="s">
        <v>207</v>
      </c>
      <c r="D64" s="5" t="s">
        <v>8</v>
      </c>
      <c r="E64" s="5" t="s">
        <v>36</v>
      </c>
      <c r="F64" s="6">
        <v>1839080</v>
      </c>
    </row>
    <row r="65" spans="2:6" x14ac:dyDescent="0.3">
      <c r="B65" s="3" t="s">
        <v>11</v>
      </c>
      <c r="C65" s="4" t="s">
        <v>12</v>
      </c>
      <c r="D65" s="5" t="s">
        <v>8</v>
      </c>
      <c r="E65" s="5" t="s">
        <v>36</v>
      </c>
      <c r="F65" s="6">
        <v>3600000</v>
      </c>
    </row>
    <row r="66" spans="2:6" x14ac:dyDescent="0.3">
      <c r="B66" s="3" t="s">
        <v>37</v>
      </c>
      <c r="C66" s="4" t="s">
        <v>7</v>
      </c>
      <c r="D66" s="5" t="s">
        <v>8</v>
      </c>
      <c r="E66" s="5" t="s">
        <v>36</v>
      </c>
      <c r="F66" s="6">
        <v>2084291</v>
      </c>
    </row>
    <row r="67" spans="2:6" x14ac:dyDescent="0.3">
      <c r="B67" s="3" t="s">
        <v>27</v>
      </c>
      <c r="C67" s="4" t="s">
        <v>26</v>
      </c>
      <c r="D67" s="5" t="s">
        <v>8</v>
      </c>
      <c r="E67" s="5" t="s">
        <v>36</v>
      </c>
      <c r="F67" s="6">
        <v>3600000</v>
      </c>
    </row>
    <row r="68" spans="2:6" x14ac:dyDescent="0.3">
      <c r="B68" s="3" t="s">
        <v>15</v>
      </c>
      <c r="C68" s="4" t="s">
        <v>16</v>
      </c>
      <c r="D68" s="5" t="s">
        <v>8</v>
      </c>
      <c r="E68" s="5" t="s">
        <v>36</v>
      </c>
      <c r="F68" s="6">
        <v>3600000</v>
      </c>
    </row>
    <row r="69" spans="2:6" x14ac:dyDescent="0.3">
      <c r="B69" s="3" t="s">
        <v>17</v>
      </c>
      <c r="C69" s="4" t="s">
        <v>12</v>
      </c>
      <c r="D69" s="5" t="s">
        <v>8</v>
      </c>
      <c r="E69" s="5" t="s">
        <v>36</v>
      </c>
      <c r="F69" s="6">
        <v>720000</v>
      </c>
    </row>
    <row r="70" spans="2:6" x14ac:dyDescent="0.3">
      <c r="B70" s="3" t="s">
        <v>18</v>
      </c>
      <c r="C70" s="4" t="s">
        <v>16</v>
      </c>
      <c r="D70" s="5" t="s">
        <v>8</v>
      </c>
      <c r="E70" s="5" t="s">
        <v>36</v>
      </c>
      <c r="F70" s="6">
        <v>3600000</v>
      </c>
    </row>
    <row r="71" spans="2:6" x14ac:dyDescent="0.3">
      <c r="B71" s="3" t="s">
        <v>19</v>
      </c>
      <c r="C71" s="4" t="s">
        <v>7</v>
      </c>
      <c r="D71" s="5" t="s">
        <v>8</v>
      </c>
      <c r="E71" s="5" t="s">
        <v>36</v>
      </c>
      <c r="F71" s="6">
        <v>2614300</v>
      </c>
    </row>
    <row r="72" spans="2:6" x14ac:dyDescent="0.3">
      <c r="B72" s="3" t="s">
        <v>23</v>
      </c>
      <c r="C72" s="4" t="s">
        <v>7</v>
      </c>
      <c r="D72" s="5" t="s">
        <v>8</v>
      </c>
      <c r="E72" s="5" t="s">
        <v>36</v>
      </c>
      <c r="F72" s="6">
        <v>1839080</v>
      </c>
    </row>
    <row r="73" spans="2:6" x14ac:dyDescent="0.3">
      <c r="B73" s="3" t="s">
        <v>28</v>
      </c>
      <c r="C73" s="4" t="s">
        <v>29</v>
      </c>
      <c r="D73" s="5" t="s">
        <v>8</v>
      </c>
      <c r="E73" s="5" t="s">
        <v>36</v>
      </c>
      <c r="F73" s="6">
        <v>2068966</v>
      </c>
    </row>
    <row r="74" spans="2:6" x14ac:dyDescent="0.3">
      <c r="B74" s="3" t="s">
        <v>30</v>
      </c>
      <c r="C74" s="4" t="s">
        <v>31</v>
      </c>
      <c r="D74" s="5" t="s">
        <v>8</v>
      </c>
      <c r="E74" s="5" t="s">
        <v>36</v>
      </c>
      <c r="F74" s="6">
        <v>2149425</v>
      </c>
    </row>
    <row r="75" spans="2:6" x14ac:dyDescent="0.3">
      <c r="B75" s="3" t="s">
        <v>20</v>
      </c>
      <c r="C75" s="4" t="s">
        <v>21</v>
      </c>
      <c r="D75" s="5" t="s">
        <v>8</v>
      </c>
      <c r="E75" s="5" t="s">
        <v>36</v>
      </c>
      <c r="F75" s="6">
        <v>3600000</v>
      </c>
    </row>
    <row r="76" spans="2:6" x14ac:dyDescent="0.3">
      <c r="B76" s="3" t="s">
        <v>32</v>
      </c>
      <c r="C76" s="4" t="s">
        <v>33</v>
      </c>
      <c r="D76" s="5" t="s">
        <v>8</v>
      </c>
      <c r="E76" s="5" t="s">
        <v>36</v>
      </c>
      <c r="F76" s="6">
        <v>1379310</v>
      </c>
    </row>
    <row r="77" spans="2:6" x14ac:dyDescent="0.3">
      <c r="B77" s="3"/>
      <c r="C77" s="4"/>
      <c r="D77" s="5"/>
      <c r="E77" s="5"/>
      <c r="F77" s="7">
        <f>SUM(F61:F76)</f>
        <v>41733532</v>
      </c>
    </row>
    <row r="78" spans="2:6" x14ac:dyDescent="0.3">
      <c r="B78" s="3"/>
      <c r="C78" s="4"/>
      <c r="D78" s="5"/>
      <c r="E78" s="5"/>
      <c r="F78" s="7"/>
    </row>
    <row r="79" spans="2:6" x14ac:dyDescent="0.3">
      <c r="B79" s="3" t="s">
        <v>6</v>
      </c>
      <c r="C79" s="4" t="s">
        <v>7</v>
      </c>
      <c r="D79" s="5" t="s">
        <v>8</v>
      </c>
      <c r="E79" s="5" t="s">
        <v>38</v>
      </c>
      <c r="F79" s="6">
        <v>1839080</v>
      </c>
    </row>
    <row r="80" spans="2:6" x14ac:dyDescent="0.3">
      <c r="B80" s="3" t="s">
        <v>25</v>
      </c>
      <c r="C80" s="4" t="s">
        <v>26</v>
      </c>
      <c r="D80" s="5" t="s">
        <v>8</v>
      </c>
      <c r="E80" s="5" t="s">
        <v>38</v>
      </c>
      <c r="F80" s="6">
        <v>3600000</v>
      </c>
    </row>
    <row r="81" spans="2:6" x14ac:dyDescent="0.3">
      <c r="B81" s="3" t="s">
        <v>35</v>
      </c>
      <c r="C81" s="4" t="s">
        <v>26</v>
      </c>
      <c r="D81" s="5" t="s">
        <v>8</v>
      </c>
      <c r="E81" s="5" t="s">
        <v>38</v>
      </c>
      <c r="F81" s="6">
        <v>3600000</v>
      </c>
    </row>
    <row r="82" spans="2:6" x14ac:dyDescent="0.3">
      <c r="B82" s="3" t="s">
        <v>10</v>
      </c>
      <c r="C82" s="4" t="s">
        <v>207</v>
      </c>
      <c r="D82" s="5" t="s">
        <v>8</v>
      </c>
      <c r="E82" s="5" t="s">
        <v>38</v>
      </c>
      <c r="F82" s="6">
        <v>1839080</v>
      </c>
    </row>
    <row r="83" spans="2:6" x14ac:dyDescent="0.3">
      <c r="B83" s="3" t="s">
        <v>11</v>
      </c>
      <c r="C83" s="4" t="s">
        <v>12</v>
      </c>
      <c r="D83" s="5" t="s">
        <v>8</v>
      </c>
      <c r="E83" s="5" t="s">
        <v>38</v>
      </c>
      <c r="F83" s="6">
        <v>3600000</v>
      </c>
    </row>
    <row r="84" spans="2:6" x14ac:dyDescent="0.3">
      <c r="B84" s="3" t="s">
        <v>37</v>
      </c>
      <c r="C84" s="4" t="s">
        <v>7</v>
      </c>
      <c r="D84" s="5" t="s">
        <v>8</v>
      </c>
      <c r="E84" s="5" t="s">
        <v>38</v>
      </c>
      <c r="F84" s="6">
        <v>1839080</v>
      </c>
    </row>
    <row r="85" spans="2:6" x14ac:dyDescent="0.3">
      <c r="B85" s="3" t="s">
        <v>27</v>
      </c>
      <c r="C85" s="4" t="s">
        <v>26</v>
      </c>
      <c r="D85" s="5" t="s">
        <v>8</v>
      </c>
      <c r="E85" s="5" t="s">
        <v>38</v>
      </c>
      <c r="F85" s="6">
        <v>3600000</v>
      </c>
    </row>
    <row r="86" spans="2:6" x14ac:dyDescent="0.3">
      <c r="B86" s="3" t="s">
        <v>15</v>
      </c>
      <c r="C86" s="4" t="s">
        <v>16</v>
      </c>
      <c r="D86" s="5" t="s">
        <v>8</v>
      </c>
      <c r="E86" s="5" t="s">
        <v>38</v>
      </c>
      <c r="F86" s="6">
        <v>3600000</v>
      </c>
    </row>
    <row r="87" spans="2:6" x14ac:dyDescent="0.3">
      <c r="B87" s="3" t="s">
        <v>18</v>
      </c>
      <c r="C87" s="4" t="s">
        <v>16</v>
      </c>
      <c r="D87" s="5" t="s">
        <v>8</v>
      </c>
      <c r="E87" s="5" t="s">
        <v>38</v>
      </c>
      <c r="F87" s="6">
        <v>3600000</v>
      </c>
    </row>
    <row r="88" spans="2:6" x14ac:dyDescent="0.3">
      <c r="B88" s="3" t="s">
        <v>19</v>
      </c>
      <c r="C88" s="4" t="s">
        <v>7</v>
      </c>
      <c r="D88" s="5" t="s">
        <v>8</v>
      </c>
      <c r="E88" s="5" t="s">
        <v>38</v>
      </c>
      <c r="F88" s="6">
        <v>1839090</v>
      </c>
    </row>
    <row r="89" spans="2:6" x14ac:dyDescent="0.3">
      <c r="B89" s="3" t="s">
        <v>23</v>
      </c>
      <c r="C89" s="4" t="s">
        <v>7</v>
      </c>
      <c r="D89" s="5" t="s">
        <v>8</v>
      </c>
      <c r="E89" s="5" t="s">
        <v>38</v>
      </c>
      <c r="F89" s="6">
        <v>1839080</v>
      </c>
    </row>
    <row r="90" spans="2:6" x14ac:dyDescent="0.3">
      <c r="B90" s="3" t="s">
        <v>28</v>
      </c>
      <c r="C90" s="4" t="s">
        <v>29</v>
      </c>
      <c r="D90" s="5" t="s">
        <v>8</v>
      </c>
      <c r="E90" s="5" t="s">
        <v>38</v>
      </c>
      <c r="F90" s="6">
        <v>2068966</v>
      </c>
    </row>
    <row r="91" spans="2:6" x14ac:dyDescent="0.3">
      <c r="B91" s="3" t="s">
        <v>30</v>
      </c>
      <c r="C91" s="4" t="s">
        <v>31</v>
      </c>
      <c r="D91" s="5" t="s">
        <v>8</v>
      </c>
      <c r="E91" s="5" t="s">
        <v>38</v>
      </c>
      <c r="F91" s="6">
        <v>2149425</v>
      </c>
    </row>
    <row r="92" spans="2:6" x14ac:dyDescent="0.3">
      <c r="B92" s="3" t="s">
        <v>20</v>
      </c>
      <c r="C92" s="4" t="s">
        <v>21</v>
      </c>
      <c r="D92" s="5" t="s">
        <v>8</v>
      </c>
      <c r="E92" s="5" t="s">
        <v>38</v>
      </c>
      <c r="F92" s="6">
        <v>3600000</v>
      </c>
    </row>
    <row r="93" spans="2:6" x14ac:dyDescent="0.3">
      <c r="B93" s="3" t="s">
        <v>32</v>
      </c>
      <c r="C93" s="4" t="s">
        <v>33</v>
      </c>
      <c r="D93" s="5" t="s">
        <v>8</v>
      </c>
      <c r="E93" s="5" t="s">
        <v>38</v>
      </c>
      <c r="F93" s="6">
        <v>1379310</v>
      </c>
    </row>
    <row r="94" spans="2:6" x14ac:dyDescent="0.3">
      <c r="B94" s="3"/>
      <c r="C94" s="4"/>
      <c r="D94" s="5"/>
      <c r="E94" s="5"/>
      <c r="F94" s="7">
        <f>SUM(F79:F93)</f>
        <v>39993111</v>
      </c>
    </row>
    <row r="95" spans="2:6" x14ac:dyDescent="0.3">
      <c r="B95" s="3"/>
      <c r="C95" s="4"/>
      <c r="D95" s="5"/>
      <c r="E95" s="5"/>
      <c r="F95" s="7"/>
    </row>
    <row r="96" spans="2:6" x14ac:dyDescent="0.3">
      <c r="B96" s="3" t="s">
        <v>6</v>
      </c>
      <c r="C96" s="4" t="s">
        <v>7</v>
      </c>
      <c r="D96" s="5" t="s">
        <v>8</v>
      </c>
      <c r="E96" s="5" t="s">
        <v>39</v>
      </c>
      <c r="F96" s="6">
        <v>1839080</v>
      </c>
    </row>
    <row r="97" spans="2:6" x14ac:dyDescent="0.3">
      <c r="B97" s="3" t="s">
        <v>25</v>
      </c>
      <c r="C97" s="4" t="s">
        <v>26</v>
      </c>
      <c r="D97" s="5" t="s">
        <v>8</v>
      </c>
      <c r="E97" s="5" t="s">
        <v>39</v>
      </c>
      <c r="F97" s="6">
        <v>3600000</v>
      </c>
    </row>
    <row r="98" spans="2:6" x14ac:dyDescent="0.3">
      <c r="B98" s="3" t="s">
        <v>35</v>
      </c>
      <c r="C98" s="4" t="s">
        <v>26</v>
      </c>
      <c r="D98" s="5" t="s">
        <v>8</v>
      </c>
      <c r="E98" s="5" t="s">
        <v>39</v>
      </c>
      <c r="F98" s="6">
        <v>3600000</v>
      </c>
    </row>
    <row r="99" spans="2:6" x14ac:dyDescent="0.3">
      <c r="B99" s="3" t="s">
        <v>10</v>
      </c>
      <c r="C99" s="4" t="s">
        <v>207</v>
      </c>
      <c r="D99" s="5" t="s">
        <v>8</v>
      </c>
      <c r="E99" s="5" t="s">
        <v>39</v>
      </c>
      <c r="F99" s="6">
        <v>1839080</v>
      </c>
    </row>
    <row r="100" spans="2:6" x14ac:dyDescent="0.3">
      <c r="B100" s="3" t="s">
        <v>11</v>
      </c>
      <c r="C100" s="4" t="s">
        <v>12</v>
      </c>
      <c r="D100" s="5" t="s">
        <v>8</v>
      </c>
      <c r="E100" s="5" t="s">
        <v>39</v>
      </c>
      <c r="F100" s="6">
        <v>3600000</v>
      </c>
    </row>
    <row r="101" spans="2:6" x14ac:dyDescent="0.3">
      <c r="B101" s="3" t="s">
        <v>37</v>
      </c>
      <c r="C101" s="4" t="s">
        <v>7</v>
      </c>
      <c r="D101" s="5" t="s">
        <v>8</v>
      </c>
      <c r="E101" s="5" t="s">
        <v>39</v>
      </c>
      <c r="F101" s="6">
        <v>1839080</v>
      </c>
    </row>
    <row r="102" spans="2:6" x14ac:dyDescent="0.3">
      <c r="B102" s="3" t="s">
        <v>27</v>
      </c>
      <c r="C102" s="4" t="s">
        <v>26</v>
      </c>
      <c r="D102" s="5" t="s">
        <v>8</v>
      </c>
      <c r="E102" s="5" t="s">
        <v>39</v>
      </c>
      <c r="F102" s="6">
        <v>3600000</v>
      </c>
    </row>
    <row r="103" spans="2:6" x14ac:dyDescent="0.3">
      <c r="B103" s="3" t="s">
        <v>15</v>
      </c>
      <c r="C103" s="4" t="s">
        <v>16</v>
      </c>
      <c r="D103" s="5" t="s">
        <v>8</v>
      </c>
      <c r="E103" s="5" t="s">
        <v>39</v>
      </c>
      <c r="F103" s="6">
        <v>3600000</v>
      </c>
    </row>
    <row r="104" spans="2:6" x14ac:dyDescent="0.3">
      <c r="B104" s="3" t="s">
        <v>18</v>
      </c>
      <c r="C104" s="4" t="s">
        <v>16</v>
      </c>
      <c r="D104" s="5" t="s">
        <v>8</v>
      </c>
      <c r="E104" s="5" t="s">
        <v>39</v>
      </c>
      <c r="F104" s="6">
        <v>3600000</v>
      </c>
    </row>
    <row r="105" spans="2:6" x14ac:dyDescent="0.3">
      <c r="B105" s="3" t="s">
        <v>19</v>
      </c>
      <c r="C105" s="4" t="s">
        <v>7</v>
      </c>
      <c r="D105" s="5" t="s">
        <v>8</v>
      </c>
      <c r="E105" s="5" t="s">
        <v>39</v>
      </c>
      <c r="F105" s="6">
        <v>1839090</v>
      </c>
    </row>
    <row r="106" spans="2:6" x14ac:dyDescent="0.3">
      <c r="B106" s="3" t="s">
        <v>23</v>
      </c>
      <c r="C106" s="4" t="s">
        <v>7</v>
      </c>
      <c r="D106" s="5" t="s">
        <v>8</v>
      </c>
      <c r="E106" s="5" t="s">
        <v>39</v>
      </c>
      <c r="F106" s="6">
        <v>1839080</v>
      </c>
    </row>
    <row r="107" spans="2:6" x14ac:dyDescent="0.3">
      <c r="B107" s="3" t="s">
        <v>28</v>
      </c>
      <c r="C107" s="4" t="s">
        <v>29</v>
      </c>
      <c r="D107" s="5" t="s">
        <v>8</v>
      </c>
      <c r="E107" s="5" t="s">
        <v>39</v>
      </c>
      <c r="F107" s="6">
        <v>2068966</v>
      </c>
    </row>
    <row r="108" spans="2:6" x14ac:dyDescent="0.3">
      <c r="B108" s="3" t="s">
        <v>30</v>
      </c>
      <c r="C108" s="4" t="s">
        <v>31</v>
      </c>
      <c r="D108" s="5" t="s">
        <v>8</v>
      </c>
      <c r="E108" s="5" t="s">
        <v>39</v>
      </c>
      <c r="F108" s="6">
        <v>2149425</v>
      </c>
    </row>
    <row r="109" spans="2:6" x14ac:dyDescent="0.3">
      <c r="B109" s="3" t="s">
        <v>20</v>
      </c>
      <c r="C109" s="4" t="s">
        <v>21</v>
      </c>
      <c r="D109" s="5" t="s">
        <v>8</v>
      </c>
      <c r="E109" s="5" t="s">
        <v>39</v>
      </c>
      <c r="F109" s="6">
        <v>3600000</v>
      </c>
    </row>
    <row r="110" spans="2:6" x14ac:dyDescent="0.3">
      <c r="B110" s="3" t="s">
        <v>32</v>
      </c>
      <c r="C110" s="4" t="s">
        <v>33</v>
      </c>
      <c r="D110" s="5" t="s">
        <v>8</v>
      </c>
      <c r="E110" s="5" t="s">
        <v>39</v>
      </c>
      <c r="F110" s="6">
        <v>1379310</v>
      </c>
    </row>
    <row r="111" spans="2:6" x14ac:dyDescent="0.3">
      <c r="B111" s="3"/>
      <c r="C111" s="4"/>
      <c r="D111" s="5"/>
      <c r="E111" s="5"/>
      <c r="F111" s="7">
        <f>SUM(F96:F110)</f>
        <v>39993111</v>
      </c>
    </row>
    <row r="112" spans="2:6" x14ac:dyDescent="0.3">
      <c r="B112" s="3"/>
      <c r="C112" s="4"/>
      <c r="D112" s="6"/>
      <c r="E112" s="5"/>
      <c r="F112" s="6"/>
    </row>
    <row r="113" spans="2:6" x14ac:dyDescent="0.3">
      <c r="B113" s="26" t="s">
        <v>40</v>
      </c>
      <c r="C113" s="27"/>
      <c r="D113" s="8">
        <f>SUM(D5:D112)</f>
        <v>0</v>
      </c>
      <c r="E113" s="8">
        <f>SUM(E5:E112)</f>
        <v>0</v>
      </c>
      <c r="F113" s="8">
        <f>F14+F26+F43+F59+F77+F94+F111</f>
        <v>239400146</v>
      </c>
    </row>
    <row r="116" spans="2:6" x14ac:dyDescent="0.3">
      <c r="B116" s="25" t="s">
        <v>41</v>
      </c>
      <c r="C116" s="25"/>
      <c r="D116" s="25"/>
      <c r="E116" s="25"/>
      <c r="F116" s="25"/>
    </row>
    <row r="117" spans="2:6" x14ac:dyDescent="0.3">
      <c r="B117" s="2" t="s">
        <v>1</v>
      </c>
      <c r="C117" s="2" t="s">
        <v>2</v>
      </c>
      <c r="D117" s="2" t="s">
        <v>3</v>
      </c>
      <c r="E117" s="2" t="s">
        <v>4</v>
      </c>
      <c r="F117" s="2" t="s">
        <v>42</v>
      </c>
    </row>
    <row r="118" spans="2:6" x14ac:dyDescent="0.3">
      <c r="B118" s="3" t="s">
        <v>43</v>
      </c>
      <c r="C118" s="4" t="s">
        <v>29</v>
      </c>
      <c r="D118" s="5" t="s">
        <v>44</v>
      </c>
      <c r="E118" s="5" t="s">
        <v>9</v>
      </c>
      <c r="F118" s="6">
        <v>2237298</v>
      </c>
    </row>
    <row r="119" spans="2:6" x14ac:dyDescent="0.3">
      <c r="B119" s="3" t="s">
        <v>45</v>
      </c>
      <c r="C119" s="4" t="s">
        <v>29</v>
      </c>
      <c r="D119" s="5" t="s">
        <v>44</v>
      </c>
      <c r="E119" s="5" t="s">
        <v>9</v>
      </c>
      <c r="F119" s="6">
        <v>2772578</v>
      </c>
    </row>
    <row r="120" spans="2:6" x14ac:dyDescent="0.3">
      <c r="B120" s="3" t="s">
        <v>46</v>
      </c>
      <c r="C120" s="4" t="s">
        <v>29</v>
      </c>
      <c r="D120" s="5" t="s">
        <v>44</v>
      </c>
      <c r="E120" s="5" t="s">
        <v>9</v>
      </c>
      <c r="F120" s="6">
        <v>2397106</v>
      </c>
    </row>
    <row r="121" spans="2:6" x14ac:dyDescent="0.3">
      <c r="B121" s="3" t="s">
        <v>47</v>
      </c>
      <c r="C121" s="4" t="s">
        <v>29</v>
      </c>
      <c r="D121" s="5" t="s">
        <v>44</v>
      </c>
      <c r="E121" s="5" t="s">
        <v>9</v>
      </c>
      <c r="F121" s="6">
        <v>2397106</v>
      </c>
    </row>
    <row r="122" spans="2:6" x14ac:dyDescent="0.3">
      <c r="B122" s="3" t="s">
        <v>48</v>
      </c>
      <c r="C122" s="4" t="s">
        <v>29</v>
      </c>
      <c r="D122" s="5" t="s">
        <v>44</v>
      </c>
      <c r="E122" s="5" t="s">
        <v>9</v>
      </c>
      <c r="F122" s="6">
        <v>2237298</v>
      </c>
    </row>
    <row r="123" spans="2:6" x14ac:dyDescent="0.3">
      <c r="B123" s="3" t="s">
        <v>49</v>
      </c>
      <c r="C123" s="4" t="s">
        <v>50</v>
      </c>
      <c r="D123" s="5" t="s">
        <v>44</v>
      </c>
      <c r="E123" s="5" t="s">
        <v>9</v>
      </c>
      <c r="F123" s="6">
        <v>2237298</v>
      </c>
    </row>
    <row r="124" spans="2:6" x14ac:dyDescent="0.3">
      <c r="B124" s="3"/>
      <c r="C124" s="4"/>
      <c r="D124" s="5"/>
      <c r="E124" s="9" t="s">
        <v>51</v>
      </c>
      <c r="F124" s="7">
        <f>SUM(F118:F123)</f>
        <v>14278684</v>
      </c>
    </row>
    <row r="125" spans="2:6" x14ac:dyDescent="0.3">
      <c r="B125" s="3"/>
      <c r="C125" s="4"/>
      <c r="D125" s="5"/>
      <c r="E125" s="5"/>
      <c r="F125" s="6"/>
    </row>
    <row r="126" spans="2:6" x14ac:dyDescent="0.3">
      <c r="B126" s="3" t="s">
        <v>43</v>
      </c>
      <c r="C126" s="4" t="s">
        <v>29</v>
      </c>
      <c r="D126" s="5" t="s">
        <v>44</v>
      </c>
      <c r="E126" s="5" t="s">
        <v>22</v>
      </c>
      <c r="F126" s="6">
        <v>2398469</v>
      </c>
    </row>
    <row r="127" spans="2:6" x14ac:dyDescent="0.3">
      <c r="B127" s="3" t="s">
        <v>45</v>
      </c>
      <c r="C127" s="4" t="s">
        <v>29</v>
      </c>
      <c r="D127" s="5" t="s">
        <v>44</v>
      </c>
      <c r="E127" s="5" t="s">
        <v>22</v>
      </c>
      <c r="F127" s="6">
        <v>3323149</v>
      </c>
    </row>
    <row r="128" spans="2:6" x14ac:dyDescent="0.3">
      <c r="B128" s="3" t="s">
        <v>46</v>
      </c>
      <c r="C128" s="4" t="s">
        <v>29</v>
      </c>
      <c r="D128" s="5" t="s">
        <v>44</v>
      </c>
      <c r="E128" s="5" t="s">
        <v>22</v>
      </c>
      <c r="F128" s="6">
        <v>2398469</v>
      </c>
    </row>
    <row r="129" spans="2:6" x14ac:dyDescent="0.3">
      <c r="B129" s="3" t="s">
        <v>47</v>
      </c>
      <c r="C129" s="4" t="s">
        <v>29</v>
      </c>
      <c r="D129" s="5" t="s">
        <v>44</v>
      </c>
      <c r="E129" s="5" t="s">
        <v>22</v>
      </c>
      <c r="F129" s="6">
        <v>2398469</v>
      </c>
    </row>
    <row r="130" spans="2:6" x14ac:dyDescent="0.3">
      <c r="B130" s="3" t="s">
        <v>52</v>
      </c>
      <c r="C130" s="4" t="s">
        <v>31</v>
      </c>
      <c r="D130" s="5" t="s">
        <v>44</v>
      </c>
      <c r="E130" s="5" t="s">
        <v>22</v>
      </c>
      <c r="F130" s="6">
        <v>2080435</v>
      </c>
    </row>
    <row r="131" spans="2:6" x14ac:dyDescent="0.3">
      <c r="B131" s="3" t="s">
        <v>48</v>
      </c>
      <c r="C131" s="4" t="s">
        <v>29</v>
      </c>
      <c r="D131" s="5" t="s">
        <v>44</v>
      </c>
      <c r="E131" s="5" t="s">
        <v>22</v>
      </c>
      <c r="F131" s="6">
        <v>2398469</v>
      </c>
    </row>
    <row r="132" spans="2:6" x14ac:dyDescent="0.3">
      <c r="B132" s="3" t="s">
        <v>53</v>
      </c>
      <c r="C132" s="4" t="s">
        <v>54</v>
      </c>
      <c r="D132" s="5" t="s">
        <v>44</v>
      </c>
      <c r="E132" s="5" t="s">
        <v>22</v>
      </c>
      <c r="F132" s="6">
        <v>1039336</v>
      </c>
    </row>
    <row r="133" spans="2:6" x14ac:dyDescent="0.3">
      <c r="B133" s="3" t="s">
        <v>49</v>
      </c>
      <c r="C133" s="4" t="s">
        <v>50</v>
      </c>
      <c r="D133" s="5" t="s">
        <v>44</v>
      </c>
      <c r="E133" s="5" t="s">
        <v>22</v>
      </c>
      <c r="F133" s="6">
        <v>2398469</v>
      </c>
    </row>
    <row r="134" spans="2:6" x14ac:dyDescent="0.3">
      <c r="B134" s="3"/>
      <c r="C134" s="4"/>
      <c r="D134" s="5"/>
      <c r="E134" s="9" t="s">
        <v>51</v>
      </c>
      <c r="F134" s="7">
        <f>SUM(F126:F133)</f>
        <v>18435265</v>
      </c>
    </row>
    <row r="135" spans="2:6" x14ac:dyDescent="0.3">
      <c r="B135" s="3"/>
      <c r="C135" s="4"/>
      <c r="D135" s="5"/>
      <c r="E135" s="5"/>
      <c r="F135" s="6"/>
    </row>
    <row r="136" spans="2:6" x14ac:dyDescent="0.3">
      <c r="B136" s="3" t="s">
        <v>43</v>
      </c>
      <c r="C136" s="4" t="s">
        <v>29</v>
      </c>
      <c r="D136" s="5" t="s">
        <v>44</v>
      </c>
      <c r="E136" s="5" t="s">
        <v>24</v>
      </c>
      <c r="F136" s="6">
        <v>2398469</v>
      </c>
    </row>
    <row r="137" spans="2:6" x14ac:dyDescent="0.3">
      <c r="B137" s="3" t="s">
        <v>45</v>
      </c>
      <c r="C137" s="4" t="s">
        <v>29</v>
      </c>
      <c r="D137" s="5" t="s">
        <v>44</v>
      </c>
      <c r="E137" s="5" t="s">
        <v>24</v>
      </c>
      <c r="F137" s="6">
        <v>3323553</v>
      </c>
    </row>
    <row r="138" spans="2:6" x14ac:dyDescent="0.3">
      <c r="B138" s="3" t="s">
        <v>46</v>
      </c>
      <c r="C138" s="4" t="s">
        <v>29</v>
      </c>
      <c r="D138" s="5" t="s">
        <v>44</v>
      </c>
      <c r="E138" s="5" t="s">
        <v>24</v>
      </c>
      <c r="F138" s="6">
        <v>2398469</v>
      </c>
    </row>
    <row r="139" spans="2:6" x14ac:dyDescent="0.3">
      <c r="B139" s="3" t="s">
        <v>55</v>
      </c>
      <c r="C139" s="4" t="s">
        <v>29</v>
      </c>
      <c r="D139" s="5" t="s">
        <v>44</v>
      </c>
      <c r="E139" s="5" t="s">
        <v>24</v>
      </c>
      <c r="F139" s="6">
        <v>1279184</v>
      </c>
    </row>
    <row r="140" spans="2:6" x14ac:dyDescent="0.3">
      <c r="B140" s="3" t="s">
        <v>56</v>
      </c>
      <c r="C140" s="4" t="s">
        <v>29</v>
      </c>
      <c r="D140" s="5" t="s">
        <v>44</v>
      </c>
      <c r="E140" s="5" t="s">
        <v>24</v>
      </c>
      <c r="F140" s="6">
        <v>719541</v>
      </c>
    </row>
    <row r="141" spans="2:6" x14ac:dyDescent="0.3">
      <c r="B141" s="3" t="s">
        <v>47</v>
      </c>
      <c r="C141" s="4" t="s">
        <v>29</v>
      </c>
      <c r="D141" s="5" t="s">
        <v>44</v>
      </c>
      <c r="E141" s="5" t="s">
        <v>24</v>
      </c>
      <c r="F141" s="6">
        <v>2398469</v>
      </c>
    </row>
    <row r="142" spans="2:6" x14ac:dyDescent="0.3">
      <c r="B142" s="3" t="s">
        <v>52</v>
      </c>
      <c r="C142" s="4" t="s">
        <v>31</v>
      </c>
      <c r="D142" s="5" t="s">
        <v>44</v>
      </c>
      <c r="E142" s="5" t="s">
        <v>24</v>
      </c>
      <c r="F142" s="6">
        <v>1835800</v>
      </c>
    </row>
    <row r="143" spans="2:6" x14ac:dyDescent="0.3">
      <c r="B143" s="3" t="s">
        <v>48</v>
      </c>
      <c r="C143" s="4" t="s">
        <v>29</v>
      </c>
      <c r="D143" s="5" t="s">
        <v>44</v>
      </c>
      <c r="E143" s="5" t="s">
        <v>24</v>
      </c>
      <c r="F143" s="6">
        <v>2398469</v>
      </c>
    </row>
    <row r="144" spans="2:6" x14ac:dyDescent="0.3">
      <c r="B144" s="3" t="s">
        <v>53</v>
      </c>
      <c r="C144" s="4" t="s">
        <v>54</v>
      </c>
      <c r="D144" s="5" t="s">
        <v>44</v>
      </c>
      <c r="E144" s="5" t="s">
        <v>24</v>
      </c>
      <c r="F144" s="6">
        <v>2398469</v>
      </c>
    </row>
    <row r="145" spans="2:6" x14ac:dyDescent="0.3">
      <c r="B145" s="3" t="s">
        <v>49</v>
      </c>
      <c r="C145" s="4" t="s">
        <v>50</v>
      </c>
      <c r="D145" s="5" t="s">
        <v>44</v>
      </c>
      <c r="E145" s="5" t="s">
        <v>24</v>
      </c>
      <c r="F145" s="6">
        <v>2398469</v>
      </c>
    </row>
    <row r="146" spans="2:6" x14ac:dyDescent="0.3">
      <c r="B146" s="3"/>
      <c r="C146" s="4"/>
      <c r="D146" s="5"/>
      <c r="E146" s="9" t="s">
        <v>51</v>
      </c>
      <c r="F146" s="7">
        <f>SUM(F136:F145)</f>
        <v>21548892</v>
      </c>
    </row>
    <row r="147" spans="2:6" x14ac:dyDescent="0.3">
      <c r="B147" s="3"/>
      <c r="C147" s="4"/>
      <c r="D147" s="5"/>
      <c r="E147" s="5"/>
      <c r="F147" s="6"/>
    </row>
    <row r="148" spans="2:6" x14ac:dyDescent="0.3">
      <c r="B148" s="3" t="s">
        <v>43</v>
      </c>
      <c r="C148" s="4" t="s">
        <v>29</v>
      </c>
      <c r="D148" s="5" t="s">
        <v>44</v>
      </c>
      <c r="E148" s="5" t="s">
        <v>34</v>
      </c>
      <c r="F148" s="6">
        <v>2398469</v>
      </c>
    </row>
    <row r="149" spans="2:6" x14ac:dyDescent="0.3">
      <c r="B149" s="3" t="s">
        <v>45</v>
      </c>
      <c r="C149" s="4" t="s">
        <v>29</v>
      </c>
      <c r="D149" s="5" t="s">
        <v>44</v>
      </c>
      <c r="E149" s="5" t="s">
        <v>34</v>
      </c>
      <c r="F149" s="6">
        <v>3323670</v>
      </c>
    </row>
    <row r="150" spans="2:6" x14ac:dyDescent="0.3">
      <c r="B150" s="3" t="s">
        <v>46</v>
      </c>
      <c r="C150" s="4" t="s">
        <v>29</v>
      </c>
      <c r="D150" s="5" t="s">
        <v>44</v>
      </c>
      <c r="E150" s="5" t="s">
        <v>34</v>
      </c>
      <c r="F150" s="6">
        <v>2398469</v>
      </c>
    </row>
    <row r="151" spans="2:6" x14ac:dyDescent="0.3">
      <c r="B151" s="3" t="s">
        <v>55</v>
      </c>
      <c r="C151" s="4" t="s">
        <v>29</v>
      </c>
      <c r="D151" s="5" t="s">
        <v>44</v>
      </c>
      <c r="E151" s="5" t="s">
        <v>34</v>
      </c>
      <c r="F151" s="6">
        <v>2398469</v>
      </c>
    </row>
    <row r="152" spans="2:6" x14ac:dyDescent="0.3">
      <c r="B152" s="3" t="s">
        <v>56</v>
      </c>
      <c r="C152" s="4" t="s">
        <v>29</v>
      </c>
      <c r="D152" s="5" t="s">
        <v>44</v>
      </c>
      <c r="E152" s="5" t="s">
        <v>34</v>
      </c>
      <c r="F152" s="6">
        <v>2398469</v>
      </c>
    </row>
    <row r="153" spans="2:6" x14ac:dyDescent="0.3">
      <c r="B153" s="3" t="s">
        <v>47</v>
      </c>
      <c r="C153" s="4" t="s">
        <v>29</v>
      </c>
      <c r="D153" s="5" t="s">
        <v>44</v>
      </c>
      <c r="E153" s="5" t="s">
        <v>34</v>
      </c>
      <c r="F153" s="6">
        <v>2398469</v>
      </c>
    </row>
    <row r="154" spans="2:6" x14ac:dyDescent="0.3">
      <c r="B154" s="3" t="s">
        <v>52</v>
      </c>
      <c r="C154" s="4" t="s">
        <v>31</v>
      </c>
      <c r="D154" s="5" t="s">
        <v>44</v>
      </c>
      <c r="E154" s="5" t="s">
        <v>34</v>
      </c>
      <c r="F154" s="6">
        <v>1835800</v>
      </c>
    </row>
    <row r="155" spans="2:6" x14ac:dyDescent="0.3">
      <c r="B155" s="3" t="s">
        <v>48</v>
      </c>
      <c r="C155" s="4" t="s">
        <v>29</v>
      </c>
      <c r="D155" s="5" t="s">
        <v>44</v>
      </c>
      <c r="E155" s="5" t="s">
        <v>34</v>
      </c>
      <c r="F155" s="6">
        <v>2398469</v>
      </c>
    </row>
    <row r="156" spans="2:6" x14ac:dyDescent="0.3">
      <c r="B156" s="3" t="s">
        <v>53</v>
      </c>
      <c r="C156" s="4" t="s">
        <v>54</v>
      </c>
      <c r="D156" s="5" t="s">
        <v>44</v>
      </c>
      <c r="E156" s="5" t="s">
        <v>34</v>
      </c>
      <c r="F156" s="6">
        <v>2398469</v>
      </c>
    </row>
    <row r="157" spans="2:6" x14ac:dyDescent="0.3">
      <c r="B157" s="3" t="s">
        <v>49</v>
      </c>
      <c r="C157" s="4" t="s">
        <v>50</v>
      </c>
      <c r="D157" s="5" t="s">
        <v>44</v>
      </c>
      <c r="E157" s="5" t="s">
        <v>34</v>
      </c>
      <c r="F157" s="6">
        <v>2398469</v>
      </c>
    </row>
    <row r="158" spans="2:6" x14ac:dyDescent="0.3">
      <c r="B158" s="3"/>
      <c r="C158" s="4"/>
      <c r="D158" s="5"/>
      <c r="E158" s="9" t="s">
        <v>51</v>
      </c>
      <c r="F158" s="7">
        <f>SUM(F148:F157)</f>
        <v>24347222</v>
      </c>
    </row>
    <row r="159" spans="2:6" x14ac:dyDescent="0.3">
      <c r="B159" s="3"/>
      <c r="C159" s="4"/>
      <c r="D159" s="5"/>
      <c r="E159" s="9"/>
      <c r="F159" s="6"/>
    </row>
    <row r="160" spans="2:6" x14ac:dyDescent="0.3">
      <c r="B160" s="3" t="s">
        <v>43</v>
      </c>
      <c r="C160" s="4" t="s">
        <v>29</v>
      </c>
      <c r="D160" s="5" t="s">
        <v>44</v>
      </c>
      <c r="E160" s="5" t="s">
        <v>36</v>
      </c>
      <c r="F160" s="6">
        <v>2404605</v>
      </c>
    </row>
    <row r="161" spans="2:6" x14ac:dyDescent="0.3">
      <c r="B161" s="3" t="s">
        <v>45</v>
      </c>
      <c r="C161" s="4" t="s">
        <v>29</v>
      </c>
      <c r="D161" s="5" t="s">
        <v>44</v>
      </c>
      <c r="E161" s="5" t="s">
        <v>36</v>
      </c>
      <c r="F161" s="6">
        <v>3331528</v>
      </c>
    </row>
    <row r="162" spans="2:6" x14ac:dyDescent="0.3">
      <c r="B162" s="3" t="s">
        <v>46</v>
      </c>
      <c r="C162" s="4" t="s">
        <v>29</v>
      </c>
      <c r="D162" s="5" t="s">
        <v>44</v>
      </c>
      <c r="E162" s="5" t="s">
        <v>36</v>
      </c>
      <c r="F162" s="6">
        <v>2404605</v>
      </c>
    </row>
    <row r="163" spans="2:6" x14ac:dyDescent="0.3">
      <c r="B163" s="3" t="s">
        <v>55</v>
      </c>
      <c r="C163" s="4" t="s">
        <v>29</v>
      </c>
      <c r="D163" s="5" t="s">
        <v>44</v>
      </c>
      <c r="E163" s="5" t="s">
        <v>36</v>
      </c>
      <c r="F163" s="6">
        <v>2404605</v>
      </c>
    </row>
    <row r="164" spans="2:6" x14ac:dyDescent="0.3">
      <c r="B164" s="3" t="s">
        <v>56</v>
      </c>
      <c r="C164" s="4" t="s">
        <v>29</v>
      </c>
      <c r="D164" s="5" t="s">
        <v>44</v>
      </c>
      <c r="E164" s="5" t="s">
        <v>36</v>
      </c>
      <c r="F164" s="6">
        <v>2404605</v>
      </c>
    </row>
    <row r="165" spans="2:6" x14ac:dyDescent="0.3">
      <c r="B165" s="3" t="s">
        <v>47</v>
      </c>
      <c r="C165" s="4" t="s">
        <v>29</v>
      </c>
      <c r="D165" s="5" t="s">
        <v>44</v>
      </c>
      <c r="E165" s="5" t="s">
        <v>36</v>
      </c>
      <c r="F165" s="6">
        <v>2404605</v>
      </c>
    </row>
    <row r="166" spans="2:6" x14ac:dyDescent="0.3">
      <c r="B166" s="3" t="s">
        <v>52</v>
      </c>
      <c r="C166" s="4" t="s">
        <v>31</v>
      </c>
      <c r="D166" s="5" t="s">
        <v>44</v>
      </c>
      <c r="E166" s="5" t="s">
        <v>36</v>
      </c>
      <c r="F166" s="6">
        <v>1840496</v>
      </c>
    </row>
    <row r="167" spans="2:6" x14ac:dyDescent="0.3">
      <c r="B167" s="3" t="s">
        <v>48</v>
      </c>
      <c r="C167" s="4" t="s">
        <v>29</v>
      </c>
      <c r="D167" s="5" t="s">
        <v>44</v>
      </c>
      <c r="E167" s="5" t="s">
        <v>36</v>
      </c>
      <c r="F167" s="6">
        <v>2404605</v>
      </c>
    </row>
    <row r="168" spans="2:6" x14ac:dyDescent="0.3">
      <c r="B168" s="3" t="s">
        <v>53</v>
      </c>
      <c r="C168" s="4" t="s">
        <v>54</v>
      </c>
      <c r="D168" s="5" t="s">
        <v>44</v>
      </c>
      <c r="E168" s="5" t="s">
        <v>36</v>
      </c>
      <c r="F168" s="6">
        <v>2404605</v>
      </c>
    </row>
    <row r="169" spans="2:6" x14ac:dyDescent="0.3">
      <c r="B169" s="3" t="s">
        <v>49</v>
      </c>
      <c r="C169" s="4" t="s">
        <v>50</v>
      </c>
      <c r="D169" s="5" t="s">
        <v>44</v>
      </c>
      <c r="E169" s="5" t="s">
        <v>36</v>
      </c>
      <c r="F169" s="6">
        <v>2404605</v>
      </c>
    </row>
    <row r="170" spans="2:6" x14ac:dyDescent="0.3">
      <c r="B170" s="3"/>
      <c r="C170" s="4"/>
      <c r="D170" s="5"/>
      <c r="E170" s="9" t="s">
        <v>51</v>
      </c>
      <c r="F170" s="7">
        <f>SUM(F160:F169)</f>
        <v>24408864</v>
      </c>
    </row>
    <row r="171" spans="2:6" x14ac:dyDescent="0.3">
      <c r="B171" s="3"/>
      <c r="C171" s="4"/>
      <c r="D171" s="5"/>
      <c r="E171" s="9"/>
      <c r="F171" s="6"/>
    </row>
    <row r="172" spans="2:6" x14ac:dyDescent="0.3">
      <c r="B172" s="3" t="s">
        <v>43</v>
      </c>
      <c r="C172" s="4" t="s">
        <v>29</v>
      </c>
      <c r="D172" s="5" t="s">
        <v>44</v>
      </c>
      <c r="E172" s="5" t="s">
        <v>38</v>
      </c>
      <c r="F172" s="6">
        <v>1603070</v>
      </c>
    </row>
    <row r="173" spans="2:6" x14ac:dyDescent="0.3">
      <c r="B173" s="3" t="s">
        <v>45</v>
      </c>
      <c r="C173" s="4" t="s">
        <v>29</v>
      </c>
      <c r="D173" s="5" t="s">
        <v>44</v>
      </c>
      <c r="E173" s="5" t="s">
        <v>38</v>
      </c>
      <c r="F173" s="6">
        <v>3331528</v>
      </c>
    </row>
    <row r="174" spans="2:6" x14ac:dyDescent="0.3">
      <c r="B174" s="3" t="s">
        <v>46</v>
      </c>
      <c r="C174" s="4" t="s">
        <v>29</v>
      </c>
      <c r="D174" s="5" t="s">
        <v>44</v>
      </c>
      <c r="E174" s="5" t="s">
        <v>38</v>
      </c>
      <c r="F174" s="6">
        <v>2404605</v>
      </c>
    </row>
    <row r="175" spans="2:6" x14ac:dyDescent="0.3">
      <c r="B175" s="3" t="s">
        <v>55</v>
      </c>
      <c r="C175" s="4" t="s">
        <v>29</v>
      </c>
      <c r="D175" s="5" t="s">
        <v>44</v>
      </c>
      <c r="E175" s="5" t="s">
        <v>38</v>
      </c>
      <c r="F175" s="6">
        <v>2404605</v>
      </c>
    </row>
    <row r="176" spans="2:6" x14ac:dyDescent="0.3">
      <c r="B176" s="3" t="s">
        <v>56</v>
      </c>
      <c r="C176" s="4" t="s">
        <v>29</v>
      </c>
      <c r="D176" s="5" t="s">
        <v>44</v>
      </c>
      <c r="E176" s="5" t="s">
        <v>38</v>
      </c>
      <c r="F176" s="6">
        <v>2404605</v>
      </c>
    </row>
    <row r="177" spans="2:6" x14ac:dyDescent="0.3">
      <c r="B177" s="3" t="s">
        <v>47</v>
      </c>
      <c r="C177" s="4" t="s">
        <v>29</v>
      </c>
      <c r="D177" s="5" t="s">
        <v>44</v>
      </c>
      <c r="E177" s="5" t="s">
        <v>38</v>
      </c>
      <c r="F177" s="6">
        <v>2404605</v>
      </c>
    </row>
    <row r="178" spans="2:6" x14ac:dyDescent="0.3">
      <c r="B178" s="3" t="s">
        <v>52</v>
      </c>
      <c r="C178" s="4" t="s">
        <v>31</v>
      </c>
      <c r="D178" s="5" t="s">
        <v>44</v>
      </c>
      <c r="E178" s="5" t="s">
        <v>38</v>
      </c>
      <c r="F178" s="6">
        <v>1840496</v>
      </c>
    </row>
    <row r="179" spans="2:6" x14ac:dyDescent="0.3">
      <c r="B179" s="3" t="s">
        <v>48</v>
      </c>
      <c r="C179" s="4" t="s">
        <v>29</v>
      </c>
      <c r="D179" s="5" t="s">
        <v>44</v>
      </c>
      <c r="E179" s="5" t="s">
        <v>38</v>
      </c>
      <c r="F179" s="6">
        <v>2404605</v>
      </c>
    </row>
    <row r="180" spans="2:6" x14ac:dyDescent="0.3">
      <c r="B180" s="3" t="s">
        <v>53</v>
      </c>
      <c r="C180" s="4" t="s">
        <v>54</v>
      </c>
      <c r="D180" s="5" t="s">
        <v>44</v>
      </c>
      <c r="E180" s="5" t="s">
        <v>38</v>
      </c>
      <c r="F180" s="6">
        <v>2404605</v>
      </c>
    </row>
    <row r="181" spans="2:6" x14ac:dyDescent="0.3">
      <c r="B181" s="3" t="s">
        <v>49</v>
      </c>
      <c r="C181" s="4" t="s">
        <v>50</v>
      </c>
      <c r="D181" s="5" t="s">
        <v>44</v>
      </c>
      <c r="E181" s="5" t="s">
        <v>38</v>
      </c>
      <c r="F181" s="6">
        <v>2404605</v>
      </c>
    </row>
    <row r="182" spans="2:6" x14ac:dyDescent="0.3">
      <c r="B182" s="3"/>
      <c r="C182" s="4"/>
      <c r="D182" s="5"/>
      <c r="E182" s="9" t="s">
        <v>51</v>
      </c>
      <c r="F182" s="7">
        <f>SUM(F172:F181)</f>
        <v>23607329</v>
      </c>
    </row>
    <row r="183" spans="2:6" x14ac:dyDescent="0.3">
      <c r="B183" s="10"/>
      <c r="C183" s="11"/>
      <c r="D183" s="6"/>
      <c r="E183" s="6"/>
      <c r="F183" s="6"/>
    </row>
    <row r="184" spans="2:6" x14ac:dyDescent="0.3">
      <c r="B184" s="3" t="s">
        <v>45</v>
      </c>
      <c r="C184" s="4" t="s">
        <v>29</v>
      </c>
      <c r="D184" s="5" t="s">
        <v>44</v>
      </c>
      <c r="E184" s="5" t="s">
        <v>39</v>
      </c>
      <c r="F184" s="6">
        <v>3331869</v>
      </c>
    </row>
    <row r="185" spans="2:6" x14ac:dyDescent="0.3">
      <c r="B185" s="3" t="s">
        <v>46</v>
      </c>
      <c r="C185" s="4" t="s">
        <v>29</v>
      </c>
      <c r="D185" s="5" t="s">
        <v>44</v>
      </c>
      <c r="E185" s="5" t="s">
        <v>39</v>
      </c>
      <c r="F185" s="6">
        <v>2460970</v>
      </c>
    </row>
    <row r="186" spans="2:6" x14ac:dyDescent="0.3">
      <c r="B186" s="3" t="s">
        <v>55</v>
      </c>
      <c r="C186" s="4" t="s">
        <v>29</v>
      </c>
      <c r="D186" s="5" t="s">
        <v>44</v>
      </c>
      <c r="E186" s="5" t="s">
        <v>39</v>
      </c>
      <c r="F186" s="6">
        <v>2460970</v>
      </c>
    </row>
    <row r="187" spans="2:6" x14ac:dyDescent="0.3">
      <c r="B187" s="3" t="s">
        <v>56</v>
      </c>
      <c r="C187" s="4" t="s">
        <v>29</v>
      </c>
      <c r="D187" s="5" t="s">
        <v>44</v>
      </c>
      <c r="E187" s="5" t="s">
        <v>39</v>
      </c>
      <c r="F187" s="6">
        <v>2460970</v>
      </c>
    </row>
    <row r="188" spans="2:6" x14ac:dyDescent="0.3">
      <c r="B188" s="3" t="s">
        <v>47</v>
      </c>
      <c r="C188" s="4" t="s">
        <v>29</v>
      </c>
      <c r="D188" s="5" t="s">
        <v>44</v>
      </c>
      <c r="E188" s="5" t="s">
        <v>39</v>
      </c>
      <c r="F188" s="6">
        <v>2460970</v>
      </c>
    </row>
    <row r="189" spans="2:6" x14ac:dyDescent="0.3">
      <c r="B189" s="3" t="s">
        <v>52</v>
      </c>
      <c r="C189" s="4" t="s">
        <v>31</v>
      </c>
      <c r="D189" s="5" t="s">
        <v>44</v>
      </c>
      <c r="E189" s="5" t="s">
        <v>39</v>
      </c>
      <c r="F189" s="6">
        <v>1896861</v>
      </c>
    </row>
    <row r="190" spans="2:6" x14ac:dyDescent="0.3">
      <c r="B190" s="3" t="s">
        <v>48</v>
      </c>
      <c r="C190" s="4" t="s">
        <v>29</v>
      </c>
      <c r="D190" s="5" t="s">
        <v>44</v>
      </c>
      <c r="E190" s="5" t="s">
        <v>39</v>
      </c>
      <c r="F190" s="6">
        <v>2460970</v>
      </c>
    </row>
    <row r="191" spans="2:6" x14ac:dyDescent="0.3">
      <c r="B191" s="3" t="s">
        <v>53</v>
      </c>
      <c r="C191" s="4" t="s">
        <v>54</v>
      </c>
      <c r="D191" s="5" t="s">
        <v>44</v>
      </c>
      <c r="E191" s="5" t="s">
        <v>39</v>
      </c>
      <c r="F191" s="6">
        <v>2460970</v>
      </c>
    </row>
    <row r="192" spans="2:6" x14ac:dyDescent="0.3">
      <c r="B192" s="3" t="s">
        <v>49</v>
      </c>
      <c r="C192" s="4" t="s">
        <v>50</v>
      </c>
      <c r="D192" s="5" t="s">
        <v>44</v>
      </c>
      <c r="E192" s="5" t="s">
        <v>39</v>
      </c>
      <c r="F192" s="6">
        <v>2460970</v>
      </c>
    </row>
    <row r="193" spans="2:8" x14ac:dyDescent="0.3">
      <c r="B193" s="3"/>
      <c r="C193" s="4"/>
      <c r="D193" s="5"/>
      <c r="E193" s="9" t="s">
        <v>51</v>
      </c>
      <c r="F193" s="7">
        <f>SUM(F184:F192)</f>
        <v>22455520</v>
      </c>
    </row>
    <row r="194" spans="2:8" x14ac:dyDescent="0.3">
      <c r="B194" s="12"/>
      <c r="C194" s="13"/>
      <c r="D194" s="6"/>
      <c r="E194" s="6"/>
      <c r="F194" s="6"/>
    </row>
    <row r="195" spans="2:8" x14ac:dyDescent="0.3">
      <c r="B195" s="26" t="s">
        <v>40</v>
      </c>
      <c r="C195" s="27"/>
      <c r="D195" s="8"/>
      <c r="E195" s="8"/>
      <c r="F195" s="8">
        <f>F124+F134+F146+F158+F170+F182+F193</f>
        <v>149081776</v>
      </c>
    </row>
    <row r="197" spans="2:8" x14ac:dyDescent="0.3">
      <c r="B197" s="25" t="s">
        <v>57</v>
      </c>
      <c r="C197" s="25"/>
      <c r="D197" s="25"/>
      <c r="E197" s="25"/>
      <c r="F197" s="25"/>
    </row>
    <row r="198" spans="2:8" x14ac:dyDescent="0.3">
      <c r="B198" s="14" t="s">
        <v>58</v>
      </c>
      <c r="C198" s="2" t="s">
        <v>59</v>
      </c>
      <c r="D198" s="2" t="s">
        <v>60</v>
      </c>
      <c r="E198" s="2" t="s">
        <v>4</v>
      </c>
      <c r="F198" s="2" t="s">
        <v>5</v>
      </c>
      <c r="G198" s="2" t="s">
        <v>61</v>
      </c>
    </row>
    <row r="199" spans="2:8" x14ac:dyDescent="0.3">
      <c r="B199" s="15" t="s">
        <v>62</v>
      </c>
      <c r="C199" s="16" t="s">
        <v>63</v>
      </c>
      <c r="D199" s="5" t="s">
        <v>64</v>
      </c>
      <c r="E199" s="5" t="s">
        <v>9</v>
      </c>
      <c r="F199" s="6">
        <v>42721000</v>
      </c>
      <c r="G199" s="4" t="s">
        <v>65</v>
      </c>
    </row>
    <row r="200" spans="2:8" x14ac:dyDescent="0.3">
      <c r="B200" s="15" t="s">
        <v>66</v>
      </c>
      <c r="C200" s="17" t="s">
        <v>67</v>
      </c>
      <c r="D200" s="5" t="s">
        <v>68</v>
      </c>
      <c r="E200" s="5" t="s">
        <v>9</v>
      </c>
      <c r="F200" s="6">
        <v>4263613</v>
      </c>
      <c r="G200" s="4" t="s">
        <v>65</v>
      </c>
    </row>
    <row r="201" spans="2:8" x14ac:dyDescent="0.3">
      <c r="B201" s="15" t="s">
        <v>69</v>
      </c>
      <c r="C201" s="17" t="s">
        <v>70</v>
      </c>
      <c r="D201" s="5" t="s">
        <v>71</v>
      </c>
      <c r="E201" s="5" t="s">
        <v>9</v>
      </c>
      <c r="F201" s="6">
        <v>380000</v>
      </c>
      <c r="G201" s="4" t="s">
        <v>72</v>
      </c>
    </row>
    <row r="202" spans="2:8" x14ac:dyDescent="0.3">
      <c r="B202" s="15" t="s">
        <v>73</v>
      </c>
      <c r="C202" s="17" t="s">
        <v>70</v>
      </c>
      <c r="D202" s="5" t="s">
        <v>71</v>
      </c>
      <c r="E202" s="5" t="s">
        <v>9</v>
      </c>
      <c r="F202" s="6">
        <v>752400</v>
      </c>
      <c r="G202" s="4" t="s">
        <v>74</v>
      </c>
    </row>
    <row r="203" spans="2:8" s="20" customFormat="1" x14ac:dyDescent="0.3">
      <c r="B203" s="18"/>
      <c r="C203" s="18"/>
      <c r="D203" s="9"/>
      <c r="E203" s="9" t="s">
        <v>75</v>
      </c>
      <c r="F203" s="7">
        <f>SUM(F199:F202)</f>
        <v>48117013</v>
      </c>
      <c r="G203" s="19"/>
    </row>
    <row r="204" spans="2:8" s="20" customFormat="1" x14ac:dyDescent="0.3">
      <c r="B204" s="18"/>
      <c r="C204" s="18"/>
      <c r="D204" s="9"/>
      <c r="E204" s="9" t="s">
        <v>76</v>
      </c>
      <c r="F204" s="7">
        <f>F203</f>
        <v>48117013</v>
      </c>
      <c r="G204" s="19"/>
    </row>
    <row r="205" spans="2:8" s="20" customFormat="1" x14ac:dyDescent="0.3">
      <c r="B205" s="18"/>
      <c r="C205" s="18"/>
      <c r="D205" s="9"/>
      <c r="E205" s="9"/>
      <c r="F205" s="7"/>
      <c r="G205" s="19"/>
    </row>
    <row r="206" spans="2:8" x14ac:dyDescent="0.3">
      <c r="B206" s="15" t="s">
        <v>77</v>
      </c>
      <c r="C206" s="17" t="s">
        <v>78</v>
      </c>
      <c r="D206" s="5" t="s">
        <v>79</v>
      </c>
      <c r="E206" s="5" t="s">
        <v>22</v>
      </c>
      <c r="F206" s="6">
        <v>5237000</v>
      </c>
      <c r="G206" s="4" t="s">
        <v>80</v>
      </c>
      <c r="H206" s="1" t="s">
        <v>81</v>
      </c>
    </row>
    <row r="207" spans="2:8" x14ac:dyDescent="0.3">
      <c r="B207" s="15" t="s">
        <v>66</v>
      </c>
      <c r="C207" s="17" t="s">
        <v>67</v>
      </c>
      <c r="D207" s="5" t="s">
        <v>68</v>
      </c>
      <c r="E207" s="5" t="s">
        <v>22</v>
      </c>
      <c r="F207" s="6">
        <v>4263613</v>
      </c>
      <c r="G207" s="4" t="s">
        <v>65</v>
      </c>
    </row>
    <row r="208" spans="2:8" x14ac:dyDescent="0.3">
      <c r="B208" s="15" t="s">
        <v>82</v>
      </c>
      <c r="C208" s="17" t="s">
        <v>83</v>
      </c>
      <c r="D208" s="5" t="s">
        <v>84</v>
      </c>
      <c r="E208" s="5" t="s">
        <v>22</v>
      </c>
      <c r="F208" s="6">
        <v>3400000</v>
      </c>
      <c r="G208" s="4" t="s">
        <v>65</v>
      </c>
      <c r="H208" s="1" t="s">
        <v>85</v>
      </c>
    </row>
    <row r="209" spans="2:8" x14ac:dyDescent="0.3">
      <c r="B209" s="15" t="s">
        <v>86</v>
      </c>
      <c r="C209" s="17" t="s">
        <v>83</v>
      </c>
      <c r="D209" s="5" t="s">
        <v>84</v>
      </c>
      <c r="E209" s="5" t="s">
        <v>22</v>
      </c>
      <c r="F209" s="6">
        <v>2545065</v>
      </c>
      <c r="G209" s="4" t="s">
        <v>65</v>
      </c>
      <c r="H209" s="1" t="s">
        <v>85</v>
      </c>
    </row>
    <row r="210" spans="2:8" x14ac:dyDescent="0.3">
      <c r="B210" s="15" t="s">
        <v>86</v>
      </c>
      <c r="C210" s="17" t="s">
        <v>83</v>
      </c>
      <c r="D210" s="5" t="s">
        <v>84</v>
      </c>
      <c r="E210" s="5" t="s">
        <v>22</v>
      </c>
      <c r="F210" s="6">
        <v>4379200</v>
      </c>
      <c r="G210" s="4" t="s">
        <v>65</v>
      </c>
      <c r="H210" s="1" t="s">
        <v>87</v>
      </c>
    </row>
    <row r="211" spans="2:8" x14ac:dyDescent="0.3">
      <c r="B211" s="15" t="s">
        <v>88</v>
      </c>
      <c r="C211" s="17" t="s">
        <v>89</v>
      </c>
      <c r="D211" s="5" t="s">
        <v>90</v>
      </c>
      <c r="E211" s="5" t="s">
        <v>22</v>
      </c>
      <c r="F211" s="6">
        <v>944973</v>
      </c>
      <c r="G211" s="4" t="s">
        <v>91</v>
      </c>
    </row>
    <row r="212" spans="2:8" x14ac:dyDescent="0.3">
      <c r="B212" s="15" t="s">
        <v>92</v>
      </c>
      <c r="C212" s="17" t="s">
        <v>89</v>
      </c>
      <c r="D212" s="5" t="s">
        <v>90</v>
      </c>
      <c r="E212" s="5" t="s">
        <v>22</v>
      </c>
      <c r="F212" s="6">
        <v>2456</v>
      </c>
      <c r="G212" s="4" t="s">
        <v>91</v>
      </c>
    </row>
    <row r="213" spans="2:8" x14ac:dyDescent="0.3">
      <c r="B213" s="15" t="s">
        <v>93</v>
      </c>
      <c r="C213" s="17" t="s">
        <v>94</v>
      </c>
      <c r="D213" s="5" t="s">
        <v>95</v>
      </c>
      <c r="E213" s="5" t="s">
        <v>22</v>
      </c>
      <c r="F213" s="6">
        <v>642600</v>
      </c>
      <c r="G213" s="4" t="s">
        <v>72</v>
      </c>
    </row>
    <row r="214" spans="2:8" x14ac:dyDescent="0.3">
      <c r="B214" s="15" t="s">
        <v>73</v>
      </c>
      <c r="C214" s="17" t="s">
        <v>70</v>
      </c>
      <c r="D214" s="5" t="s">
        <v>71</v>
      </c>
      <c r="E214" s="5" t="s">
        <v>22</v>
      </c>
      <c r="F214" s="6">
        <v>752400</v>
      </c>
      <c r="G214" s="4" t="s">
        <v>74</v>
      </c>
    </row>
    <row r="215" spans="2:8" x14ac:dyDescent="0.3">
      <c r="B215" s="15" t="s">
        <v>96</v>
      </c>
      <c r="C215" s="17" t="s">
        <v>97</v>
      </c>
      <c r="D215" s="5" t="s">
        <v>98</v>
      </c>
      <c r="E215" s="5" t="s">
        <v>22</v>
      </c>
      <c r="F215" s="6">
        <v>9030000</v>
      </c>
      <c r="G215" s="4" t="s">
        <v>99</v>
      </c>
    </row>
    <row r="216" spans="2:8" x14ac:dyDescent="0.3">
      <c r="B216" s="15" t="s">
        <v>100</v>
      </c>
      <c r="C216" s="17" t="s">
        <v>101</v>
      </c>
      <c r="D216" s="5" t="s">
        <v>102</v>
      </c>
      <c r="E216" s="5" t="s">
        <v>22</v>
      </c>
      <c r="F216" s="6">
        <v>19303111</v>
      </c>
      <c r="G216" s="4" t="s">
        <v>103</v>
      </c>
    </row>
    <row r="217" spans="2:8" s="20" customFormat="1" x14ac:dyDescent="0.3">
      <c r="B217" s="18"/>
      <c r="C217" s="18"/>
      <c r="D217" s="9"/>
      <c r="E217" s="9" t="s">
        <v>75</v>
      </c>
      <c r="F217" s="7">
        <f>SUM(F206:F216)</f>
        <v>50500418</v>
      </c>
      <c r="G217" s="19"/>
    </row>
    <row r="218" spans="2:8" s="20" customFormat="1" x14ac:dyDescent="0.3">
      <c r="B218" s="18"/>
      <c r="C218" s="18"/>
      <c r="D218" s="9"/>
      <c r="E218" s="9" t="s">
        <v>76</v>
      </c>
      <c r="F218" s="7">
        <f>F204+F217</f>
        <v>98617431</v>
      </c>
      <c r="G218" s="19"/>
    </row>
    <row r="219" spans="2:8" s="20" customFormat="1" x14ac:dyDescent="0.3">
      <c r="B219" s="18"/>
      <c r="C219" s="18"/>
      <c r="D219" s="9"/>
      <c r="E219" s="9"/>
      <c r="F219" s="7"/>
      <c r="G219" s="19"/>
    </row>
    <row r="220" spans="2:8" x14ac:dyDescent="0.3">
      <c r="B220" s="15" t="s">
        <v>104</v>
      </c>
      <c r="C220" s="15" t="s">
        <v>105</v>
      </c>
      <c r="D220" s="5" t="s">
        <v>106</v>
      </c>
      <c r="E220" s="5" t="s">
        <v>24</v>
      </c>
      <c r="F220" s="6">
        <v>4490699</v>
      </c>
      <c r="G220" s="4" t="s">
        <v>107</v>
      </c>
    </row>
    <row r="221" spans="2:8" x14ac:dyDescent="0.3">
      <c r="B221" s="15" t="s">
        <v>77</v>
      </c>
      <c r="C221" s="17" t="s">
        <v>78</v>
      </c>
      <c r="D221" s="5" t="s">
        <v>79</v>
      </c>
      <c r="E221" s="5" t="s">
        <v>24</v>
      </c>
      <c r="F221" s="6">
        <f>4106080-2597000</f>
        <v>1509080</v>
      </c>
      <c r="G221" s="4" t="s">
        <v>80</v>
      </c>
      <c r="H221" s="1" t="s">
        <v>108</v>
      </c>
    </row>
    <row r="222" spans="2:8" x14ac:dyDescent="0.3">
      <c r="B222" s="15" t="s">
        <v>77</v>
      </c>
      <c r="C222" s="17" t="s">
        <v>78</v>
      </c>
      <c r="D222" s="5" t="s">
        <v>79</v>
      </c>
      <c r="E222" s="5" t="s">
        <v>24</v>
      </c>
      <c r="F222" s="6">
        <v>2597000</v>
      </c>
      <c r="G222" s="4" t="s">
        <v>80</v>
      </c>
    </row>
    <row r="223" spans="2:8" x14ac:dyDescent="0.3">
      <c r="B223" s="15" t="s">
        <v>77</v>
      </c>
      <c r="C223" s="17" t="s">
        <v>109</v>
      </c>
      <c r="D223" s="5" t="s">
        <v>110</v>
      </c>
      <c r="E223" s="5" t="s">
        <v>24</v>
      </c>
      <c r="F223" s="6">
        <v>2652000</v>
      </c>
      <c r="G223" s="4" t="s">
        <v>80</v>
      </c>
    </row>
    <row r="224" spans="2:8" x14ac:dyDescent="0.3">
      <c r="B224" s="15" t="s">
        <v>111</v>
      </c>
      <c r="C224" s="17" t="s">
        <v>112</v>
      </c>
      <c r="D224" s="21" t="s">
        <v>113</v>
      </c>
      <c r="E224" s="5" t="s">
        <v>24</v>
      </c>
      <c r="F224" s="6">
        <v>12343870</v>
      </c>
      <c r="G224" s="4" t="s">
        <v>65</v>
      </c>
      <c r="H224" s="1" t="s">
        <v>114</v>
      </c>
    </row>
    <row r="225" spans="2:8" x14ac:dyDescent="0.3">
      <c r="B225" s="15" t="s">
        <v>115</v>
      </c>
      <c r="C225" s="17" t="s">
        <v>112</v>
      </c>
      <c r="D225" s="21" t="s">
        <v>113</v>
      </c>
      <c r="E225" s="5" t="s">
        <v>24</v>
      </c>
      <c r="F225" s="6">
        <v>12606860</v>
      </c>
      <c r="G225" s="4" t="s">
        <v>65</v>
      </c>
      <c r="H225" s="1" t="s">
        <v>114</v>
      </c>
    </row>
    <row r="226" spans="2:8" x14ac:dyDescent="0.3">
      <c r="B226" s="15" t="s">
        <v>86</v>
      </c>
      <c r="C226" s="17" t="s">
        <v>83</v>
      </c>
      <c r="D226" s="5" t="s">
        <v>84</v>
      </c>
      <c r="E226" s="5" t="s">
        <v>24</v>
      </c>
      <c r="F226" s="6">
        <v>3042622</v>
      </c>
      <c r="G226" s="4" t="s">
        <v>65</v>
      </c>
    </row>
    <row r="227" spans="2:8" x14ac:dyDescent="0.3">
      <c r="B227" s="15" t="s">
        <v>92</v>
      </c>
      <c r="C227" s="17" t="s">
        <v>89</v>
      </c>
      <c r="D227" s="5" t="s">
        <v>90</v>
      </c>
      <c r="E227" s="5" t="s">
        <v>24</v>
      </c>
      <c r="F227" s="6">
        <v>76111</v>
      </c>
      <c r="G227" s="4" t="s">
        <v>91</v>
      </c>
    </row>
    <row r="228" spans="2:8" x14ac:dyDescent="0.3">
      <c r="B228" s="15" t="s">
        <v>116</v>
      </c>
      <c r="C228" s="17" t="s">
        <v>117</v>
      </c>
      <c r="D228" s="21"/>
      <c r="E228" s="5" t="s">
        <v>24</v>
      </c>
      <c r="F228" s="6">
        <v>1242610</v>
      </c>
      <c r="G228" s="4" t="s">
        <v>116</v>
      </c>
    </row>
    <row r="229" spans="2:8" x14ac:dyDescent="0.3">
      <c r="B229" s="15" t="s">
        <v>118</v>
      </c>
      <c r="C229" s="15" t="s">
        <v>105</v>
      </c>
      <c r="D229" s="5" t="s">
        <v>106</v>
      </c>
      <c r="E229" s="5" t="s">
        <v>24</v>
      </c>
      <c r="F229" s="6">
        <v>677853</v>
      </c>
      <c r="G229" s="4" t="s">
        <v>119</v>
      </c>
    </row>
    <row r="230" spans="2:8" x14ac:dyDescent="0.3">
      <c r="B230" s="15" t="s">
        <v>120</v>
      </c>
      <c r="C230" s="15" t="s">
        <v>105</v>
      </c>
      <c r="D230" s="5" t="s">
        <v>106</v>
      </c>
      <c r="E230" s="5" t="s">
        <v>24</v>
      </c>
      <c r="F230" s="6">
        <v>848995</v>
      </c>
      <c r="G230" s="4" t="s">
        <v>121</v>
      </c>
    </row>
    <row r="231" spans="2:8" x14ac:dyDescent="0.3">
      <c r="B231" s="15" t="s">
        <v>122</v>
      </c>
      <c r="C231" s="15" t="s">
        <v>105</v>
      </c>
      <c r="D231" s="5" t="s">
        <v>106</v>
      </c>
      <c r="E231" s="5" t="s">
        <v>24</v>
      </c>
      <c r="F231" s="6">
        <v>631058</v>
      </c>
      <c r="G231" s="4" t="s">
        <v>123</v>
      </c>
    </row>
    <row r="232" spans="2:8" x14ac:dyDescent="0.3">
      <c r="B232" s="15" t="s">
        <v>124</v>
      </c>
      <c r="C232" s="15" t="s">
        <v>105</v>
      </c>
      <c r="D232" s="5" t="s">
        <v>106</v>
      </c>
      <c r="E232" s="5" t="s">
        <v>24</v>
      </c>
      <c r="F232" s="6">
        <v>25770</v>
      </c>
      <c r="G232" s="4" t="s">
        <v>125</v>
      </c>
    </row>
    <row r="233" spans="2:8" x14ac:dyDescent="0.3">
      <c r="B233" s="15" t="s">
        <v>126</v>
      </c>
      <c r="C233" s="15" t="s">
        <v>105</v>
      </c>
      <c r="D233" s="5" t="s">
        <v>106</v>
      </c>
      <c r="E233" s="5" t="s">
        <v>24</v>
      </c>
      <c r="F233" s="6">
        <v>21555</v>
      </c>
      <c r="G233" s="4" t="s">
        <v>127</v>
      </c>
    </row>
    <row r="234" spans="2:8" x14ac:dyDescent="0.3">
      <c r="B234" s="15" t="s">
        <v>128</v>
      </c>
      <c r="C234" s="17" t="s">
        <v>129</v>
      </c>
      <c r="D234" s="21"/>
      <c r="E234" s="5" t="s">
        <v>24</v>
      </c>
      <c r="F234" s="6">
        <v>689655</v>
      </c>
      <c r="G234" s="4" t="s">
        <v>72</v>
      </c>
    </row>
    <row r="235" spans="2:8" s="20" customFormat="1" x14ac:dyDescent="0.3">
      <c r="B235" s="18"/>
      <c r="C235" s="18"/>
      <c r="D235" s="9"/>
      <c r="E235" s="9" t="s">
        <v>75</v>
      </c>
      <c r="F235" s="7">
        <f>SUM(F220:F234)</f>
        <v>43455738</v>
      </c>
      <c r="G235" s="19"/>
    </row>
    <row r="236" spans="2:8" s="20" customFormat="1" x14ac:dyDescent="0.3">
      <c r="B236" s="18"/>
      <c r="C236" s="18"/>
      <c r="D236" s="9"/>
      <c r="E236" s="9" t="s">
        <v>76</v>
      </c>
      <c r="F236" s="7">
        <f>F218+F235</f>
        <v>142073169</v>
      </c>
      <c r="G236" s="19"/>
    </row>
    <row r="237" spans="2:8" s="20" customFormat="1" x14ac:dyDescent="0.3">
      <c r="B237" s="18"/>
      <c r="C237" s="18"/>
      <c r="D237" s="9"/>
      <c r="E237" s="9"/>
      <c r="F237" s="7"/>
      <c r="G237" s="19"/>
    </row>
    <row r="238" spans="2:8" x14ac:dyDescent="0.3">
      <c r="B238" s="15" t="s">
        <v>104</v>
      </c>
      <c r="C238" s="15" t="s">
        <v>105</v>
      </c>
      <c r="D238" s="5" t="s">
        <v>106</v>
      </c>
      <c r="E238" s="5" t="s">
        <v>34</v>
      </c>
      <c r="F238" s="6">
        <v>3596790</v>
      </c>
      <c r="G238" s="4" t="s">
        <v>107</v>
      </c>
    </row>
    <row r="239" spans="2:8" x14ac:dyDescent="0.3">
      <c r="B239" s="15" t="s">
        <v>77</v>
      </c>
      <c r="C239" s="17" t="s">
        <v>78</v>
      </c>
      <c r="D239" s="5" t="s">
        <v>79</v>
      </c>
      <c r="E239" s="5" t="s">
        <v>34</v>
      </c>
      <c r="F239" s="6">
        <v>-2597000</v>
      </c>
      <c r="G239" s="4" t="s">
        <v>80</v>
      </c>
      <c r="H239" s="1" t="s">
        <v>130</v>
      </c>
    </row>
    <row r="240" spans="2:8" x14ac:dyDescent="0.3">
      <c r="B240" s="15" t="s">
        <v>77</v>
      </c>
      <c r="C240" s="17" t="s">
        <v>78</v>
      </c>
      <c r="D240" s="5" t="s">
        <v>79</v>
      </c>
      <c r="E240" s="5" t="s">
        <v>34</v>
      </c>
      <c r="F240" s="6">
        <v>780000</v>
      </c>
      <c r="G240" s="4" t="s">
        <v>80</v>
      </c>
    </row>
    <row r="241" spans="2:8" x14ac:dyDescent="0.3">
      <c r="B241" s="15" t="s">
        <v>77</v>
      </c>
      <c r="C241" s="17" t="s">
        <v>109</v>
      </c>
      <c r="D241" s="5" t="s">
        <v>110</v>
      </c>
      <c r="E241" s="5" t="s">
        <v>34</v>
      </c>
      <c r="F241" s="6">
        <v>-2652000</v>
      </c>
      <c r="G241" s="4" t="s">
        <v>80</v>
      </c>
      <c r="H241" s="1" t="s">
        <v>130</v>
      </c>
    </row>
    <row r="242" spans="2:8" x14ac:dyDescent="0.3">
      <c r="B242" s="15" t="s">
        <v>66</v>
      </c>
      <c r="C242" s="17" t="s">
        <v>67</v>
      </c>
      <c r="D242" s="5" t="s">
        <v>68</v>
      </c>
      <c r="E242" s="5" t="s">
        <v>34</v>
      </c>
      <c r="F242" s="6">
        <v>4263613</v>
      </c>
      <c r="G242" s="4" t="s">
        <v>65</v>
      </c>
      <c r="H242" s="1" t="s">
        <v>131</v>
      </c>
    </row>
    <row r="243" spans="2:8" x14ac:dyDescent="0.3">
      <c r="B243" s="15" t="s">
        <v>66</v>
      </c>
      <c r="C243" s="17" t="s">
        <v>67</v>
      </c>
      <c r="D243" s="5" t="s">
        <v>68</v>
      </c>
      <c r="E243" s="5" t="s">
        <v>34</v>
      </c>
      <c r="F243" s="6">
        <v>4263613</v>
      </c>
      <c r="G243" s="4" t="s">
        <v>65</v>
      </c>
      <c r="H243" s="1" t="s">
        <v>132</v>
      </c>
    </row>
    <row r="244" spans="2:8" x14ac:dyDescent="0.3">
      <c r="B244" s="15" t="s">
        <v>111</v>
      </c>
      <c r="C244" s="17" t="s">
        <v>112</v>
      </c>
      <c r="D244" s="21" t="s">
        <v>113</v>
      </c>
      <c r="E244" s="5" t="s">
        <v>34</v>
      </c>
      <c r="F244" s="6">
        <v>13034070</v>
      </c>
      <c r="G244" s="4" t="s">
        <v>133</v>
      </c>
      <c r="H244" s="1" t="s">
        <v>134</v>
      </c>
    </row>
    <row r="245" spans="2:8" x14ac:dyDescent="0.3">
      <c r="B245" s="15" t="s">
        <v>115</v>
      </c>
      <c r="C245" s="17" t="s">
        <v>112</v>
      </c>
      <c r="D245" s="21" t="s">
        <v>113</v>
      </c>
      <c r="E245" s="5" t="s">
        <v>34</v>
      </c>
      <c r="F245" s="6">
        <v>12032090</v>
      </c>
      <c r="G245" s="4" t="s">
        <v>133</v>
      </c>
      <c r="H245" s="1" t="s">
        <v>134</v>
      </c>
    </row>
    <row r="246" spans="2:8" x14ac:dyDescent="0.3">
      <c r="B246" s="15" t="s">
        <v>86</v>
      </c>
      <c r="C246" s="17" t="s">
        <v>83</v>
      </c>
      <c r="D246" s="5" t="s">
        <v>84</v>
      </c>
      <c r="E246" s="5" t="s">
        <v>34</v>
      </c>
      <c r="F246" s="6">
        <v>3034500</v>
      </c>
      <c r="G246" s="4" t="s">
        <v>65</v>
      </c>
    </row>
    <row r="247" spans="2:8" x14ac:dyDescent="0.3">
      <c r="B247" s="15" t="s">
        <v>111</v>
      </c>
      <c r="C247" s="17" t="s">
        <v>112</v>
      </c>
      <c r="D247" s="21" t="s">
        <v>113</v>
      </c>
      <c r="E247" s="5" t="s">
        <v>34</v>
      </c>
      <c r="F247" s="6">
        <v>19485060</v>
      </c>
      <c r="G247" s="4" t="s">
        <v>133</v>
      </c>
      <c r="H247" s="1" t="s">
        <v>135</v>
      </c>
    </row>
    <row r="248" spans="2:8" x14ac:dyDescent="0.3">
      <c r="B248" s="15" t="s">
        <v>115</v>
      </c>
      <c r="C248" s="17" t="s">
        <v>112</v>
      </c>
      <c r="D248" s="21" t="s">
        <v>113</v>
      </c>
      <c r="E248" s="5" t="s">
        <v>34</v>
      </c>
      <c r="F248" s="6">
        <v>18086810</v>
      </c>
      <c r="G248" s="4" t="s">
        <v>133</v>
      </c>
      <c r="H248" s="1" t="s">
        <v>135</v>
      </c>
    </row>
    <row r="249" spans="2:8" x14ac:dyDescent="0.3">
      <c r="B249" s="15" t="s">
        <v>92</v>
      </c>
      <c r="C249" s="17" t="s">
        <v>89</v>
      </c>
      <c r="D249" s="5" t="s">
        <v>90</v>
      </c>
      <c r="E249" s="5" t="s">
        <v>34</v>
      </c>
      <c r="F249" s="6">
        <v>76113</v>
      </c>
      <c r="G249" s="4" t="s">
        <v>91</v>
      </c>
    </row>
    <row r="250" spans="2:8" x14ac:dyDescent="0.3">
      <c r="B250" s="15" t="s">
        <v>136</v>
      </c>
      <c r="C250" s="17" t="s">
        <v>137</v>
      </c>
      <c r="D250" s="5" t="s">
        <v>138</v>
      </c>
      <c r="E250" s="5" t="s">
        <v>34</v>
      </c>
      <c r="F250" s="6">
        <v>179990</v>
      </c>
      <c r="G250" s="4" t="s">
        <v>139</v>
      </c>
    </row>
    <row r="251" spans="2:8" x14ac:dyDescent="0.3">
      <c r="B251" s="15" t="s">
        <v>140</v>
      </c>
      <c r="C251" s="17" t="s">
        <v>141</v>
      </c>
      <c r="D251" s="5" t="s">
        <v>142</v>
      </c>
      <c r="E251" s="5" t="s">
        <v>34</v>
      </c>
      <c r="F251" s="6">
        <v>120499</v>
      </c>
      <c r="G251" s="4" t="s">
        <v>139</v>
      </c>
    </row>
    <row r="252" spans="2:8" x14ac:dyDescent="0.3">
      <c r="B252" s="17" t="s">
        <v>143</v>
      </c>
      <c r="C252" s="17" t="s">
        <v>141</v>
      </c>
      <c r="D252" s="5" t="s">
        <v>142</v>
      </c>
      <c r="E252" s="5" t="s">
        <v>34</v>
      </c>
      <c r="F252" s="6">
        <v>225000</v>
      </c>
      <c r="G252" s="4" t="s">
        <v>139</v>
      </c>
    </row>
    <row r="253" spans="2:8" x14ac:dyDescent="0.3">
      <c r="B253" s="15" t="s">
        <v>116</v>
      </c>
      <c r="C253" s="17" t="s">
        <v>117</v>
      </c>
      <c r="D253" s="21"/>
      <c r="E253" s="5" t="s">
        <v>34</v>
      </c>
      <c r="F253" s="6">
        <v>904528</v>
      </c>
      <c r="G253" s="4" t="s">
        <v>116</v>
      </c>
    </row>
    <row r="254" spans="2:8" x14ac:dyDescent="0.3">
      <c r="B254" s="15" t="s">
        <v>118</v>
      </c>
      <c r="C254" s="15" t="s">
        <v>105</v>
      </c>
      <c r="D254" s="5" t="s">
        <v>106</v>
      </c>
      <c r="E254" s="5" t="s">
        <v>34</v>
      </c>
      <c r="F254" s="6">
        <v>574408</v>
      </c>
      <c r="G254" s="4" t="s">
        <v>119</v>
      </c>
    </row>
    <row r="255" spans="2:8" x14ac:dyDescent="0.3">
      <c r="B255" s="15" t="s">
        <v>120</v>
      </c>
      <c r="C255" s="15" t="s">
        <v>105</v>
      </c>
      <c r="D255" s="5" t="s">
        <v>106</v>
      </c>
      <c r="E255" s="5" t="s">
        <v>34</v>
      </c>
      <c r="F255" s="6">
        <v>14967</v>
      </c>
      <c r="G255" s="4" t="s">
        <v>121</v>
      </c>
    </row>
    <row r="256" spans="2:8" x14ac:dyDescent="0.3">
      <c r="B256" s="15" t="s">
        <v>124</v>
      </c>
      <c r="C256" s="15" t="s">
        <v>105</v>
      </c>
      <c r="D256" s="5" t="s">
        <v>106</v>
      </c>
      <c r="E256" s="5" t="s">
        <v>34</v>
      </c>
      <c r="F256" s="6">
        <v>32108</v>
      </c>
      <c r="G256" s="4" t="s">
        <v>125</v>
      </c>
    </row>
    <row r="257" spans="2:8" x14ac:dyDescent="0.3">
      <c r="B257" s="15" t="s">
        <v>122</v>
      </c>
      <c r="C257" s="15" t="s">
        <v>105</v>
      </c>
      <c r="D257" s="5" t="s">
        <v>106</v>
      </c>
      <c r="E257" s="5" t="s">
        <v>34</v>
      </c>
      <c r="F257" s="6">
        <v>195636</v>
      </c>
      <c r="G257" s="4" t="s">
        <v>123</v>
      </c>
    </row>
    <row r="258" spans="2:8" x14ac:dyDescent="0.3">
      <c r="B258" s="15" t="s">
        <v>144</v>
      </c>
      <c r="C258" s="17" t="s">
        <v>145</v>
      </c>
      <c r="D258" s="5" t="s">
        <v>146</v>
      </c>
      <c r="E258" s="5" t="s">
        <v>34</v>
      </c>
      <c r="F258" s="6">
        <v>24842916</v>
      </c>
      <c r="G258" s="4" t="s">
        <v>147</v>
      </c>
    </row>
    <row r="259" spans="2:8" x14ac:dyDescent="0.3">
      <c r="B259" s="15" t="s">
        <v>148</v>
      </c>
      <c r="C259" s="17" t="s">
        <v>149</v>
      </c>
      <c r="D259" s="5" t="s">
        <v>150</v>
      </c>
      <c r="E259" s="5" t="s">
        <v>34</v>
      </c>
      <c r="F259" s="6">
        <v>1190000</v>
      </c>
      <c r="G259" s="4" t="s">
        <v>72</v>
      </c>
    </row>
    <row r="260" spans="2:8" x14ac:dyDescent="0.3">
      <c r="B260" s="15" t="s">
        <v>73</v>
      </c>
      <c r="C260" s="17" t="s">
        <v>70</v>
      </c>
      <c r="D260" s="5" t="s">
        <v>71</v>
      </c>
      <c r="E260" s="5" t="s">
        <v>34</v>
      </c>
      <c r="F260" s="6">
        <v>752400</v>
      </c>
      <c r="G260" s="4" t="s">
        <v>74</v>
      </c>
    </row>
    <row r="261" spans="2:8" x14ac:dyDescent="0.3">
      <c r="B261" s="15" t="s">
        <v>73</v>
      </c>
      <c r="C261" s="17" t="s">
        <v>70</v>
      </c>
      <c r="D261" s="5" t="s">
        <v>71</v>
      </c>
      <c r="E261" s="5" t="s">
        <v>34</v>
      </c>
      <c r="F261" s="6">
        <v>752400</v>
      </c>
      <c r="G261" s="4" t="s">
        <v>74</v>
      </c>
    </row>
    <row r="262" spans="2:8" x14ac:dyDescent="0.3">
      <c r="B262" s="15" t="s">
        <v>96</v>
      </c>
      <c r="C262" s="17" t="s">
        <v>97</v>
      </c>
      <c r="D262" s="5" t="s">
        <v>98</v>
      </c>
      <c r="E262" s="5" t="s">
        <v>34</v>
      </c>
      <c r="F262" s="6">
        <v>10710000</v>
      </c>
      <c r="G262" s="4" t="s">
        <v>99</v>
      </c>
      <c r="H262" s="1" t="s">
        <v>134</v>
      </c>
    </row>
    <row r="263" spans="2:8" x14ac:dyDescent="0.3">
      <c r="B263" s="15" t="s">
        <v>96</v>
      </c>
      <c r="C263" s="17" t="s">
        <v>97</v>
      </c>
      <c r="D263" s="5" t="s">
        <v>98</v>
      </c>
      <c r="E263" s="5" t="s">
        <v>34</v>
      </c>
      <c r="F263" s="6">
        <v>21735000</v>
      </c>
      <c r="G263" s="4" t="s">
        <v>99</v>
      </c>
      <c r="H263" s="1" t="s">
        <v>135</v>
      </c>
    </row>
    <row r="264" spans="2:8" x14ac:dyDescent="0.3">
      <c r="B264" s="15" t="s">
        <v>100</v>
      </c>
      <c r="C264" s="17" t="s">
        <v>101</v>
      </c>
      <c r="D264" s="5" t="s">
        <v>102</v>
      </c>
      <c r="E264" s="5" t="s">
        <v>34</v>
      </c>
      <c r="F264" s="6">
        <v>-14773067</v>
      </c>
      <c r="G264" s="4" t="s">
        <v>103</v>
      </c>
      <c r="H264" s="1" t="s">
        <v>151</v>
      </c>
    </row>
    <row r="265" spans="2:8" x14ac:dyDescent="0.3">
      <c r="B265" s="15" t="s">
        <v>100</v>
      </c>
      <c r="C265" s="17" t="s">
        <v>101</v>
      </c>
      <c r="D265" s="5" t="s">
        <v>102</v>
      </c>
      <c r="E265" s="5" t="s">
        <v>34</v>
      </c>
      <c r="F265" s="6">
        <v>4494708</v>
      </c>
      <c r="G265" s="4" t="s">
        <v>103</v>
      </c>
      <c r="H265" s="1" t="s">
        <v>134</v>
      </c>
    </row>
    <row r="266" spans="2:8" x14ac:dyDescent="0.3">
      <c r="B266" s="15" t="s">
        <v>100</v>
      </c>
      <c r="C266" s="17" t="s">
        <v>101</v>
      </c>
      <c r="D266" s="5" t="s">
        <v>102</v>
      </c>
      <c r="E266" s="5" t="s">
        <v>34</v>
      </c>
      <c r="F266" s="6">
        <v>4589331</v>
      </c>
      <c r="G266" s="4" t="s">
        <v>103</v>
      </c>
      <c r="H266" s="1" t="s">
        <v>135</v>
      </c>
    </row>
    <row r="267" spans="2:8" s="20" customFormat="1" x14ac:dyDescent="0.3">
      <c r="B267" s="18"/>
      <c r="C267" s="18"/>
      <c r="D267" s="9"/>
      <c r="E267" s="9" t="s">
        <v>75</v>
      </c>
      <c r="F267" s="7">
        <f>SUM(F238:F266)</f>
        <v>129944483</v>
      </c>
      <c r="G267" s="19"/>
    </row>
    <row r="268" spans="2:8" s="20" customFormat="1" x14ac:dyDescent="0.3">
      <c r="B268" s="18"/>
      <c r="C268" s="18"/>
      <c r="D268" s="9"/>
      <c r="E268" s="9" t="s">
        <v>76</v>
      </c>
      <c r="F268" s="7">
        <f>F236+F267</f>
        <v>272017652</v>
      </c>
      <c r="G268" s="19"/>
    </row>
    <row r="269" spans="2:8" s="20" customFormat="1" x14ac:dyDescent="0.3">
      <c r="B269" s="18"/>
      <c r="C269" s="18"/>
      <c r="D269" s="9"/>
      <c r="E269" s="9"/>
      <c r="F269" s="7"/>
      <c r="G269" s="19"/>
    </row>
    <row r="270" spans="2:8" x14ac:dyDescent="0.3">
      <c r="B270" s="15" t="s">
        <v>104</v>
      </c>
      <c r="C270" s="15" t="s">
        <v>105</v>
      </c>
      <c r="D270" s="5" t="s">
        <v>106</v>
      </c>
      <c r="E270" s="5" t="s">
        <v>36</v>
      </c>
      <c r="F270" s="6">
        <v>4008907</v>
      </c>
      <c r="G270" s="4" t="s">
        <v>107</v>
      </c>
    </row>
    <row r="271" spans="2:8" x14ac:dyDescent="0.3">
      <c r="B271" s="15" t="s">
        <v>77</v>
      </c>
      <c r="C271" s="17" t="s">
        <v>78</v>
      </c>
      <c r="D271" s="5" t="s">
        <v>79</v>
      </c>
      <c r="E271" s="5" t="s">
        <v>36</v>
      </c>
      <c r="F271" s="6">
        <v>2756000</v>
      </c>
      <c r="G271" s="4" t="s">
        <v>80</v>
      </c>
      <c r="H271" s="1" t="s">
        <v>152</v>
      </c>
    </row>
    <row r="272" spans="2:8" x14ac:dyDescent="0.3">
      <c r="B272" s="15" t="s">
        <v>77</v>
      </c>
      <c r="C272" s="17" t="s">
        <v>109</v>
      </c>
      <c r="D272" s="5" t="s">
        <v>110</v>
      </c>
      <c r="E272" s="5" t="s">
        <v>36</v>
      </c>
      <c r="F272" s="6">
        <v>11337300</v>
      </c>
      <c r="G272" s="4" t="s">
        <v>80</v>
      </c>
      <c r="H272" s="1" t="s">
        <v>153</v>
      </c>
    </row>
    <row r="273" spans="2:8" x14ac:dyDescent="0.3">
      <c r="B273" s="15" t="s">
        <v>86</v>
      </c>
      <c r="C273" s="17" t="s">
        <v>83</v>
      </c>
      <c r="D273" s="5" t="s">
        <v>84</v>
      </c>
      <c r="E273" s="5" t="s">
        <v>36</v>
      </c>
      <c r="F273" s="6">
        <v>3034500</v>
      </c>
      <c r="G273" s="4" t="s">
        <v>65</v>
      </c>
    </row>
    <row r="274" spans="2:8" x14ac:dyDescent="0.3">
      <c r="B274" s="15" t="s">
        <v>66</v>
      </c>
      <c r="C274" s="17" t="s">
        <v>67</v>
      </c>
      <c r="D274" s="5" t="s">
        <v>68</v>
      </c>
      <c r="E274" s="5" t="s">
        <v>36</v>
      </c>
      <c r="F274" s="6">
        <v>4496158</v>
      </c>
      <c r="G274" s="4" t="s">
        <v>65</v>
      </c>
      <c r="H274" s="1" t="s">
        <v>132</v>
      </c>
    </row>
    <row r="275" spans="2:8" x14ac:dyDescent="0.3">
      <c r="B275" s="15" t="s">
        <v>66</v>
      </c>
      <c r="C275" s="17" t="s">
        <v>67</v>
      </c>
      <c r="D275" s="5" t="s">
        <v>68</v>
      </c>
      <c r="E275" s="5" t="s">
        <v>36</v>
      </c>
      <c r="F275" s="6">
        <v>8044596</v>
      </c>
      <c r="G275" s="4" t="s">
        <v>65</v>
      </c>
      <c r="H275" s="1" t="s">
        <v>154</v>
      </c>
    </row>
    <row r="276" spans="2:8" x14ac:dyDescent="0.3">
      <c r="B276" s="15" t="s">
        <v>92</v>
      </c>
      <c r="C276" s="17" t="s">
        <v>89</v>
      </c>
      <c r="D276" s="5" t="s">
        <v>90</v>
      </c>
      <c r="E276" s="5" t="s">
        <v>36</v>
      </c>
      <c r="F276" s="6">
        <v>76113</v>
      </c>
      <c r="G276" s="4" t="s">
        <v>91</v>
      </c>
    </row>
    <row r="277" spans="2:8" x14ac:dyDescent="0.3">
      <c r="B277" s="15" t="s">
        <v>155</v>
      </c>
      <c r="C277" s="17" t="s">
        <v>156</v>
      </c>
      <c r="D277" s="5" t="s">
        <v>157</v>
      </c>
      <c r="E277" s="5" t="s">
        <v>36</v>
      </c>
      <c r="F277" s="6">
        <v>58990</v>
      </c>
      <c r="G277" s="4" t="s">
        <v>158</v>
      </c>
    </row>
    <row r="278" spans="2:8" x14ac:dyDescent="0.3">
      <c r="B278" s="15" t="s">
        <v>116</v>
      </c>
      <c r="C278" s="17" t="s">
        <v>117</v>
      </c>
      <c r="D278" s="21"/>
      <c r="E278" s="5" t="s">
        <v>36</v>
      </c>
      <c r="F278" s="6">
        <v>973583</v>
      </c>
      <c r="G278" s="4" t="s">
        <v>116</v>
      </c>
    </row>
    <row r="279" spans="2:8" x14ac:dyDescent="0.3">
      <c r="B279" s="15" t="s">
        <v>118</v>
      </c>
      <c r="C279" s="15" t="s">
        <v>105</v>
      </c>
      <c r="D279" s="5" t="s">
        <v>106</v>
      </c>
      <c r="E279" s="5" t="s">
        <v>36</v>
      </c>
      <c r="F279" s="6">
        <v>678252</v>
      </c>
      <c r="G279" s="4" t="s">
        <v>119</v>
      </c>
    </row>
    <row r="280" spans="2:8" x14ac:dyDescent="0.3">
      <c r="B280" s="15" t="s">
        <v>120</v>
      </c>
      <c r="C280" s="15" t="s">
        <v>105</v>
      </c>
      <c r="D280" s="5" t="s">
        <v>106</v>
      </c>
      <c r="E280" s="5" t="s">
        <v>36</v>
      </c>
      <c r="F280" s="6">
        <v>248108</v>
      </c>
      <c r="G280" s="4" t="s">
        <v>121</v>
      </c>
    </row>
    <row r="281" spans="2:8" x14ac:dyDescent="0.3">
      <c r="B281" s="15" t="s">
        <v>159</v>
      </c>
      <c r="C281" s="17" t="s">
        <v>160</v>
      </c>
      <c r="D281" s="5" t="s">
        <v>161</v>
      </c>
      <c r="E281" s="5" t="s">
        <v>36</v>
      </c>
      <c r="F281" s="6">
        <v>539466</v>
      </c>
      <c r="G281" s="4" t="s">
        <v>162</v>
      </c>
    </row>
    <row r="282" spans="2:8" x14ac:dyDescent="0.3">
      <c r="B282" s="15" t="s">
        <v>163</v>
      </c>
      <c r="C282" s="17" t="s">
        <v>164</v>
      </c>
      <c r="D282" s="21" t="s">
        <v>165</v>
      </c>
      <c r="E282" s="5" t="s">
        <v>36</v>
      </c>
      <c r="F282" s="6">
        <v>426897</v>
      </c>
      <c r="G282" s="4" t="s">
        <v>162</v>
      </c>
    </row>
    <row r="283" spans="2:8" x14ac:dyDescent="0.3">
      <c r="B283" s="15" t="s">
        <v>166</v>
      </c>
      <c r="C283" s="17" t="s">
        <v>167</v>
      </c>
      <c r="D283" s="5" t="s">
        <v>168</v>
      </c>
      <c r="E283" s="5" t="s">
        <v>36</v>
      </c>
      <c r="F283" s="6">
        <v>115604</v>
      </c>
      <c r="G283" s="4" t="s">
        <v>162</v>
      </c>
    </row>
    <row r="284" spans="2:8" x14ac:dyDescent="0.3">
      <c r="B284" s="15" t="s">
        <v>169</v>
      </c>
      <c r="C284" s="17" t="s">
        <v>167</v>
      </c>
      <c r="D284" s="5" t="s">
        <v>168</v>
      </c>
      <c r="E284" s="5" t="s">
        <v>36</v>
      </c>
      <c r="F284" s="6">
        <v>459235</v>
      </c>
      <c r="G284" s="4" t="s">
        <v>162</v>
      </c>
    </row>
    <row r="285" spans="2:8" x14ac:dyDescent="0.3">
      <c r="B285" s="15" t="s">
        <v>122</v>
      </c>
      <c r="C285" s="15" t="s">
        <v>105</v>
      </c>
      <c r="D285" s="5" t="s">
        <v>106</v>
      </c>
      <c r="E285" s="5" t="s">
        <v>36</v>
      </c>
      <c r="F285" s="6">
        <v>239223</v>
      </c>
      <c r="G285" s="4" t="s">
        <v>123</v>
      </c>
    </row>
    <row r="286" spans="2:8" x14ac:dyDescent="0.3">
      <c r="B286" s="15" t="s">
        <v>170</v>
      </c>
      <c r="C286" s="17" t="s">
        <v>171</v>
      </c>
      <c r="D286" s="5" t="s">
        <v>172</v>
      </c>
      <c r="E286" s="5" t="s">
        <v>36</v>
      </c>
      <c r="F286" s="6">
        <v>376635</v>
      </c>
      <c r="G286" s="4" t="s">
        <v>123</v>
      </c>
    </row>
    <row r="287" spans="2:8" x14ac:dyDescent="0.3">
      <c r="B287" s="15" t="s">
        <v>124</v>
      </c>
      <c r="C287" s="15" t="s">
        <v>105</v>
      </c>
      <c r="D287" s="5" t="s">
        <v>106</v>
      </c>
      <c r="E287" s="5" t="s">
        <v>36</v>
      </c>
      <c r="F287" s="6">
        <v>15738</v>
      </c>
      <c r="G287" s="4" t="s">
        <v>125</v>
      </c>
    </row>
    <row r="288" spans="2:8" x14ac:dyDescent="0.3">
      <c r="B288" s="15" t="s">
        <v>173</v>
      </c>
      <c r="C288" s="17" t="s">
        <v>174</v>
      </c>
      <c r="D288" s="5" t="s">
        <v>175</v>
      </c>
      <c r="E288" s="5" t="s">
        <v>36</v>
      </c>
      <c r="F288" s="6">
        <v>124400</v>
      </c>
      <c r="G288" s="4" t="s">
        <v>127</v>
      </c>
    </row>
    <row r="289" spans="2:8" x14ac:dyDescent="0.3">
      <c r="B289" s="15" t="s">
        <v>69</v>
      </c>
      <c r="C289" s="17" t="s">
        <v>70</v>
      </c>
      <c r="D289" s="5" t="s">
        <v>71</v>
      </c>
      <c r="E289" s="5" t="s">
        <v>36</v>
      </c>
      <c r="F289" s="6">
        <v>420000</v>
      </c>
      <c r="G289" s="4" t="s">
        <v>72</v>
      </c>
    </row>
    <row r="290" spans="2:8" x14ac:dyDescent="0.3">
      <c r="B290" s="15" t="s">
        <v>148</v>
      </c>
      <c r="C290" s="17" t="s">
        <v>149</v>
      </c>
      <c r="D290" s="5" t="s">
        <v>150</v>
      </c>
      <c r="E290" s="5" t="s">
        <v>36</v>
      </c>
      <c r="F290" s="6">
        <v>1190000</v>
      </c>
      <c r="G290" s="4" t="s">
        <v>72</v>
      </c>
    </row>
    <row r="291" spans="2:8" x14ac:dyDescent="0.3">
      <c r="B291" s="15" t="s">
        <v>73</v>
      </c>
      <c r="C291" s="17" t="s">
        <v>70</v>
      </c>
      <c r="D291" s="5" t="s">
        <v>71</v>
      </c>
      <c r="E291" s="5" t="s">
        <v>36</v>
      </c>
      <c r="F291" s="6">
        <v>807840</v>
      </c>
      <c r="G291" s="4" t="s">
        <v>74</v>
      </c>
    </row>
    <row r="292" spans="2:8" x14ac:dyDescent="0.3">
      <c r="B292" s="15" t="s">
        <v>73</v>
      </c>
      <c r="C292" s="17" t="s">
        <v>70</v>
      </c>
      <c r="D292" s="5" t="s">
        <v>71</v>
      </c>
      <c r="E292" s="5" t="s">
        <v>36</v>
      </c>
      <c r="F292" s="6">
        <v>1445400</v>
      </c>
      <c r="G292" s="4" t="s">
        <v>74</v>
      </c>
    </row>
    <row r="293" spans="2:8" x14ac:dyDescent="0.3">
      <c r="B293" s="15" t="s">
        <v>96</v>
      </c>
      <c r="C293" s="17" t="s">
        <v>97</v>
      </c>
      <c r="D293" s="5" t="s">
        <v>98</v>
      </c>
      <c r="E293" s="5" t="s">
        <v>176</v>
      </c>
      <c r="F293" s="6">
        <v>12495000</v>
      </c>
      <c r="G293" s="4" t="s">
        <v>99</v>
      </c>
    </row>
    <row r="294" spans="2:8" x14ac:dyDescent="0.3">
      <c r="B294" s="15" t="s">
        <v>100</v>
      </c>
      <c r="C294" s="17" t="s">
        <v>101</v>
      </c>
      <c r="D294" s="5" t="s">
        <v>102</v>
      </c>
      <c r="E294" s="5" t="s">
        <v>36</v>
      </c>
      <c r="F294" s="6">
        <v>7033699</v>
      </c>
      <c r="G294" s="4" t="s">
        <v>103</v>
      </c>
    </row>
    <row r="295" spans="2:8" x14ac:dyDescent="0.3">
      <c r="B295" s="15" t="s">
        <v>177</v>
      </c>
      <c r="C295" s="17" t="s">
        <v>178</v>
      </c>
      <c r="D295" s="5" t="s">
        <v>179</v>
      </c>
      <c r="E295" s="5" t="s">
        <v>36</v>
      </c>
      <c r="F295" s="6">
        <v>3720000</v>
      </c>
      <c r="G295" s="4" t="s">
        <v>177</v>
      </c>
    </row>
    <row r="296" spans="2:8" x14ac:dyDescent="0.3">
      <c r="B296" s="15"/>
      <c r="C296" s="15"/>
      <c r="D296" s="5"/>
      <c r="E296" s="9" t="s">
        <v>75</v>
      </c>
      <c r="F296" s="7">
        <f>SUM(F270:F295)</f>
        <v>65121644</v>
      </c>
      <c r="G296" s="4"/>
    </row>
    <row r="297" spans="2:8" s="20" customFormat="1" x14ac:dyDescent="0.3">
      <c r="B297" s="18"/>
      <c r="C297" s="18"/>
      <c r="D297" s="9"/>
      <c r="E297" s="9" t="s">
        <v>76</v>
      </c>
      <c r="F297" s="7">
        <f>F268+F296</f>
        <v>337139296</v>
      </c>
      <c r="G297" s="19"/>
    </row>
    <row r="298" spans="2:8" s="20" customFormat="1" x14ac:dyDescent="0.3">
      <c r="B298" s="18"/>
      <c r="C298" s="18"/>
      <c r="D298" s="9"/>
      <c r="E298" s="9"/>
      <c r="F298" s="7"/>
      <c r="G298" s="19"/>
    </row>
    <row r="299" spans="2:8" x14ac:dyDescent="0.3">
      <c r="B299" s="15" t="s">
        <v>180</v>
      </c>
      <c r="C299" s="17" t="s">
        <v>181</v>
      </c>
      <c r="D299" s="5" t="s">
        <v>182</v>
      </c>
      <c r="E299" s="5" t="s">
        <v>38</v>
      </c>
      <c r="F299" s="6">
        <v>70523</v>
      </c>
      <c r="G299" s="4" t="s">
        <v>107</v>
      </c>
    </row>
    <row r="300" spans="2:8" x14ac:dyDescent="0.3">
      <c r="B300" s="15" t="s">
        <v>183</v>
      </c>
      <c r="C300" s="17" t="s">
        <v>184</v>
      </c>
      <c r="D300" s="5" t="s">
        <v>185</v>
      </c>
      <c r="E300" s="5" t="s">
        <v>38</v>
      </c>
      <c r="F300" s="6">
        <v>1059766</v>
      </c>
      <c r="G300" s="4" t="s">
        <v>107</v>
      </c>
    </row>
    <row r="301" spans="2:8" x14ac:dyDescent="0.3">
      <c r="B301" s="15" t="s">
        <v>77</v>
      </c>
      <c r="C301" s="17" t="s">
        <v>78</v>
      </c>
      <c r="D301" s="5" t="s">
        <v>79</v>
      </c>
      <c r="E301" s="5" t="s">
        <v>38</v>
      </c>
      <c r="F301" s="6">
        <v>2600000</v>
      </c>
      <c r="G301" s="4" t="s">
        <v>80</v>
      </c>
      <c r="H301" s="1" t="s">
        <v>186</v>
      </c>
    </row>
    <row r="302" spans="2:8" x14ac:dyDescent="0.3">
      <c r="B302" s="15" t="s">
        <v>77</v>
      </c>
      <c r="C302" s="17" t="s">
        <v>109</v>
      </c>
      <c r="D302" s="5" t="s">
        <v>110</v>
      </c>
      <c r="E302" s="5" t="s">
        <v>38</v>
      </c>
      <c r="F302" s="6">
        <v>3845400</v>
      </c>
      <c r="G302" s="4" t="s">
        <v>80</v>
      </c>
      <c r="H302" s="1" t="s">
        <v>132</v>
      </c>
    </row>
    <row r="303" spans="2:8" x14ac:dyDescent="0.3">
      <c r="B303" s="15" t="s">
        <v>86</v>
      </c>
      <c r="C303" s="17" t="s">
        <v>83</v>
      </c>
      <c r="D303" s="5" t="s">
        <v>84</v>
      </c>
      <c r="E303" s="5" t="s">
        <v>38</v>
      </c>
      <c r="F303" s="6">
        <v>3034500</v>
      </c>
      <c r="G303" s="4" t="s">
        <v>65</v>
      </c>
    </row>
    <row r="304" spans="2:8" x14ac:dyDescent="0.3">
      <c r="B304" s="15" t="s">
        <v>66</v>
      </c>
      <c r="C304" s="17" t="s">
        <v>67</v>
      </c>
      <c r="D304" s="5" t="s">
        <v>68</v>
      </c>
      <c r="E304" s="5" t="s">
        <v>38</v>
      </c>
      <c r="F304" s="6">
        <v>8044596</v>
      </c>
      <c r="G304" s="4" t="s">
        <v>65</v>
      </c>
    </row>
    <row r="305" spans="2:8" x14ac:dyDescent="0.3">
      <c r="B305" s="15" t="s">
        <v>111</v>
      </c>
      <c r="C305" s="17" t="s">
        <v>112</v>
      </c>
      <c r="D305" s="5" t="s">
        <v>113</v>
      </c>
      <c r="E305" s="5" t="s">
        <v>38</v>
      </c>
      <c r="F305" s="6">
        <v>11347840</v>
      </c>
      <c r="G305" s="4" t="s">
        <v>133</v>
      </c>
      <c r="H305" s="1" t="s">
        <v>132</v>
      </c>
    </row>
    <row r="306" spans="2:8" x14ac:dyDescent="0.3">
      <c r="B306" s="15" t="s">
        <v>115</v>
      </c>
      <c r="C306" s="17" t="s">
        <v>112</v>
      </c>
      <c r="D306" s="5" t="s">
        <v>113</v>
      </c>
      <c r="E306" s="5" t="s">
        <v>38</v>
      </c>
      <c r="F306" s="6">
        <v>3808000</v>
      </c>
      <c r="G306" s="4" t="s">
        <v>133</v>
      </c>
      <c r="H306" s="1" t="s">
        <v>132</v>
      </c>
    </row>
    <row r="307" spans="2:8" x14ac:dyDescent="0.3">
      <c r="B307" s="15" t="s">
        <v>92</v>
      </c>
      <c r="C307" s="17" t="s">
        <v>89</v>
      </c>
      <c r="D307" s="5" t="s">
        <v>90</v>
      </c>
      <c r="E307" s="5" t="s">
        <v>38</v>
      </c>
      <c r="F307" s="6">
        <v>76111</v>
      </c>
      <c r="G307" s="4" t="s">
        <v>91</v>
      </c>
    </row>
    <row r="308" spans="2:8" x14ac:dyDescent="0.3">
      <c r="B308" s="15" t="s">
        <v>116</v>
      </c>
      <c r="C308" s="17" t="s">
        <v>117</v>
      </c>
      <c r="D308" s="21"/>
      <c r="E308" s="5" t="s">
        <v>38</v>
      </c>
      <c r="F308" s="6">
        <v>444100</v>
      </c>
      <c r="G308" s="4" t="s">
        <v>116</v>
      </c>
    </row>
    <row r="309" spans="2:8" x14ac:dyDescent="0.3">
      <c r="B309" s="15" t="s">
        <v>187</v>
      </c>
      <c r="C309" s="17" t="s">
        <v>188</v>
      </c>
      <c r="D309" s="5" t="s">
        <v>189</v>
      </c>
      <c r="E309" s="5" t="s">
        <v>38</v>
      </c>
      <c r="F309" s="6">
        <v>618800</v>
      </c>
      <c r="G309" s="4" t="s">
        <v>119</v>
      </c>
    </row>
    <row r="310" spans="2:8" x14ac:dyDescent="0.3">
      <c r="B310" s="15" t="s">
        <v>148</v>
      </c>
      <c r="C310" s="17" t="s">
        <v>149</v>
      </c>
      <c r="D310" s="5" t="s">
        <v>150</v>
      </c>
      <c r="E310" s="5" t="s">
        <v>38</v>
      </c>
      <c r="F310" s="6">
        <v>1190000</v>
      </c>
      <c r="G310" s="4" t="s">
        <v>72</v>
      </c>
    </row>
    <row r="311" spans="2:8" x14ac:dyDescent="0.3">
      <c r="B311" s="15" t="s">
        <v>73</v>
      </c>
      <c r="C311" s="17" t="s">
        <v>70</v>
      </c>
      <c r="D311" s="5" t="s">
        <v>71</v>
      </c>
      <c r="E311" s="5" t="s">
        <v>38</v>
      </c>
      <c r="F311" s="6">
        <v>1445400</v>
      </c>
      <c r="G311" s="4" t="s">
        <v>74</v>
      </c>
    </row>
    <row r="312" spans="2:8" x14ac:dyDescent="0.3">
      <c r="B312" s="15" t="s">
        <v>96</v>
      </c>
      <c r="C312" s="17" t="s">
        <v>97</v>
      </c>
      <c r="D312" s="5" t="s">
        <v>98</v>
      </c>
      <c r="E312" s="5" t="s">
        <v>38</v>
      </c>
      <c r="F312" s="6">
        <v>21315000</v>
      </c>
      <c r="G312" s="4" t="s">
        <v>99</v>
      </c>
      <c r="H312" s="1" t="s">
        <v>154</v>
      </c>
    </row>
    <row r="313" spans="2:8" x14ac:dyDescent="0.3">
      <c r="B313" s="15" t="s">
        <v>100</v>
      </c>
      <c r="C313" s="17" t="s">
        <v>101</v>
      </c>
      <c r="D313" s="5" t="s">
        <v>102</v>
      </c>
      <c r="E313" s="5" t="s">
        <v>38</v>
      </c>
      <c r="F313" s="6">
        <v>6762552</v>
      </c>
      <c r="G313" s="4" t="s">
        <v>103</v>
      </c>
    </row>
    <row r="314" spans="2:8" x14ac:dyDescent="0.3">
      <c r="B314" s="15" t="s">
        <v>177</v>
      </c>
      <c r="C314" s="17" t="s">
        <v>178</v>
      </c>
      <c r="D314" s="5" t="s">
        <v>179</v>
      </c>
      <c r="E314" s="5" t="s">
        <v>38</v>
      </c>
      <c r="F314" s="6">
        <v>2960000</v>
      </c>
      <c r="G314" s="4" t="s">
        <v>177</v>
      </c>
    </row>
    <row r="315" spans="2:8" x14ac:dyDescent="0.3">
      <c r="B315" s="15" t="s">
        <v>104</v>
      </c>
      <c r="C315" s="17" t="s">
        <v>105</v>
      </c>
      <c r="D315" s="5" t="s">
        <v>106</v>
      </c>
      <c r="E315" s="5" t="s">
        <v>38</v>
      </c>
      <c r="F315" s="6">
        <v>1219134</v>
      </c>
      <c r="G315" s="4" t="s">
        <v>107</v>
      </c>
    </row>
    <row r="316" spans="2:8" x14ac:dyDescent="0.3">
      <c r="B316" s="15" t="s">
        <v>118</v>
      </c>
      <c r="C316" s="15" t="s">
        <v>105</v>
      </c>
      <c r="D316" s="5" t="s">
        <v>106</v>
      </c>
      <c r="E316" s="5" t="s">
        <v>38</v>
      </c>
      <c r="F316" s="6">
        <v>174864</v>
      </c>
      <c r="G316" s="4" t="s">
        <v>119</v>
      </c>
    </row>
    <row r="317" spans="2:8" x14ac:dyDescent="0.3">
      <c r="B317" s="15" t="s">
        <v>120</v>
      </c>
      <c r="C317" s="15" t="s">
        <v>105</v>
      </c>
      <c r="D317" s="5" t="s">
        <v>106</v>
      </c>
      <c r="E317" s="5" t="s">
        <v>38</v>
      </c>
      <c r="F317" s="6">
        <v>524163</v>
      </c>
      <c r="G317" s="4" t="s">
        <v>121</v>
      </c>
    </row>
    <row r="318" spans="2:8" x14ac:dyDescent="0.3">
      <c r="B318" s="15" t="s">
        <v>122</v>
      </c>
      <c r="C318" s="15" t="s">
        <v>105</v>
      </c>
      <c r="D318" s="5" t="s">
        <v>106</v>
      </c>
      <c r="E318" s="5" t="s">
        <v>38</v>
      </c>
      <c r="F318" s="6">
        <v>131165</v>
      </c>
      <c r="G318" s="4" t="s">
        <v>123</v>
      </c>
    </row>
    <row r="319" spans="2:8" x14ac:dyDescent="0.3">
      <c r="B319" s="15" t="s">
        <v>124</v>
      </c>
      <c r="C319" s="15" t="s">
        <v>105</v>
      </c>
      <c r="D319" s="5" t="s">
        <v>106</v>
      </c>
      <c r="E319" s="5" t="s">
        <v>38</v>
      </c>
      <c r="F319" s="6">
        <v>3324</v>
      </c>
      <c r="G319" s="4" t="s">
        <v>125</v>
      </c>
    </row>
    <row r="320" spans="2:8" x14ac:dyDescent="0.3">
      <c r="B320" s="15"/>
      <c r="C320" s="17"/>
      <c r="D320" s="5"/>
      <c r="E320" s="9" t="s">
        <v>75</v>
      </c>
      <c r="F320" s="7">
        <f>SUM(F299:F319)</f>
        <v>70675238</v>
      </c>
      <c r="G320" s="4"/>
    </row>
    <row r="321" spans="2:7" x14ac:dyDescent="0.3">
      <c r="B321" s="15"/>
      <c r="C321" s="17"/>
      <c r="D321" s="5"/>
      <c r="E321" s="9" t="s">
        <v>76</v>
      </c>
      <c r="F321" s="7">
        <f>F297+F320</f>
        <v>407814534</v>
      </c>
      <c r="G321" s="4"/>
    </row>
    <row r="322" spans="2:7" x14ac:dyDescent="0.3">
      <c r="B322" s="15"/>
      <c r="C322" s="17"/>
      <c r="D322" s="5"/>
      <c r="E322" s="9"/>
      <c r="F322" s="7"/>
      <c r="G322" s="4"/>
    </row>
    <row r="323" spans="2:7" x14ac:dyDescent="0.3">
      <c r="B323" s="15" t="s">
        <v>104</v>
      </c>
      <c r="C323" s="15" t="s">
        <v>105</v>
      </c>
      <c r="D323" s="5" t="s">
        <v>106</v>
      </c>
      <c r="E323" s="5" t="s">
        <v>39</v>
      </c>
      <c r="F323" s="6">
        <v>1144505</v>
      </c>
      <c r="G323" s="4" t="s">
        <v>107</v>
      </c>
    </row>
    <row r="324" spans="2:7" x14ac:dyDescent="0.3">
      <c r="B324" s="15" t="s">
        <v>190</v>
      </c>
      <c r="C324" s="15" t="s">
        <v>181</v>
      </c>
      <c r="D324" s="5" t="s">
        <v>182</v>
      </c>
      <c r="E324" s="5" t="s">
        <v>39</v>
      </c>
      <c r="F324" s="6">
        <v>191486</v>
      </c>
      <c r="G324" s="4" t="s">
        <v>107</v>
      </c>
    </row>
    <row r="325" spans="2:7" x14ac:dyDescent="0.3">
      <c r="B325" s="15" t="s">
        <v>210</v>
      </c>
      <c r="C325" s="17" t="s">
        <v>191</v>
      </c>
      <c r="D325" s="5" t="s">
        <v>192</v>
      </c>
      <c r="E325" s="5" t="s">
        <v>39</v>
      </c>
      <c r="F325" s="6">
        <v>314160</v>
      </c>
      <c r="G325" s="4" t="s">
        <v>107</v>
      </c>
    </row>
    <row r="326" spans="2:7" x14ac:dyDescent="0.3">
      <c r="B326" s="15" t="s">
        <v>209</v>
      </c>
      <c r="C326" s="17" t="s">
        <v>193</v>
      </c>
      <c r="D326" s="5" t="s">
        <v>194</v>
      </c>
      <c r="E326" s="5" t="s">
        <v>39</v>
      </c>
      <c r="F326" s="6">
        <v>102300</v>
      </c>
      <c r="G326" s="4" t="s">
        <v>107</v>
      </c>
    </row>
    <row r="327" spans="2:7" x14ac:dyDescent="0.3">
      <c r="B327" s="15" t="s">
        <v>208</v>
      </c>
      <c r="C327" s="17" t="s">
        <v>193</v>
      </c>
      <c r="D327" s="5" t="s">
        <v>194</v>
      </c>
      <c r="E327" s="5" t="s">
        <v>39</v>
      </c>
      <c r="F327" s="6">
        <v>582624</v>
      </c>
      <c r="G327" s="4" t="s">
        <v>107</v>
      </c>
    </row>
    <row r="328" spans="2:7" x14ac:dyDescent="0.3">
      <c r="B328" s="15" t="s">
        <v>195</v>
      </c>
      <c r="C328" s="17" t="s">
        <v>196</v>
      </c>
      <c r="D328" s="5" t="s">
        <v>197</v>
      </c>
      <c r="E328" s="5" t="s">
        <v>39</v>
      </c>
      <c r="F328" s="6">
        <v>1028398</v>
      </c>
      <c r="G328" s="4" t="s">
        <v>107</v>
      </c>
    </row>
    <row r="329" spans="2:7" x14ac:dyDescent="0.3">
      <c r="B329" s="15" t="s">
        <v>66</v>
      </c>
      <c r="C329" s="17" t="s">
        <v>67</v>
      </c>
      <c r="D329" s="5" t="s">
        <v>68</v>
      </c>
      <c r="E329" s="5" t="s">
        <v>39</v>
      </c>
      <c r="F329" s="6">
        <v>8044596</v>
      </c>
      <c r="G329" s="4" t="s">
        <v>65</v>
      </c>
    </row>
    <row r="330" spans="2:7" x14ac:dyDescent="0.3">
      <c r="B330" s="15" t="s">
        <v>86</v>
      </c>
      <c r="C330" s="17" t="s">
        <v>83</v>
      </c>
      <c r="D330" s="5" t="s">
        <v>84</v>
      </c>
      <c r="E330" s="5" t="s">
        <v>39</v>
      </c>
      <c r="F330" s="6">
        <v>1980160</v>
      </c>
      <c r="G330" s="4" t="s">
        <v>65</v>
      </c>
    </row>
    <row r="331" spans="2:7" x14ac:dyDescent="0.3">
      <c r="B331" s="15" t="s">
        <v>115</v>
      </c>
      <c r="C331" s="17" t="s">
        <v>112</v>
      </c>
      <c r="D331" s="5" t="s">
        <v>113</v>
      </c>
      <c r="E331" s="5" t="s">
        <v>39</v>
      </c>
      <c r="F331" s="6">
        <v>2509710</v>
      </c>
      <c r="G331" s="4" t="s">
        <v>65</v>
      </c>
    </row>
    <row r="332" spans="2:7" x14ac:dyDescent="0.3">
      <c r="B332" s="15" t="s">
        <v>111</v>
      </c>
      <c r="C332" s="17" t="s">
        <v>112</v>
      </c>
      <c r="D332" s="5" t="s">
        <v>113</v>
      </c>
      <c r="E332" s="5" t="s">
        <v>39</v>
      </c>
      <c r="F332" s="6">
        <v>14756000</v>
      </c>
      <c r="G332" s="4" t="s">
        <v>65</v>
      </c>
    </row>
    <row r="333" spans="2:7" x14ac:dyDescent="0.3">
      <c r="B333" s="15" t="s">
        <v>198</v>
      </c>
      <c r="C333" s="17" t="s">
        <v>199</v>
      </c>
      <c r="D333" s="5" t="s">
        <v>90</v>
      </c>
      <c r="E333" s="5" t="s">
        <v>39</v>
      </c>
      <c r="F333" s="6">
        <v>76113</v>
      </c>
      <c r="G333" s="4" t="s">
        <v>91</v>
      </c>
    </row>
    <row r="334" spans="2:7" x14ac:dyDescent="0.3">
      <c r="B334" s="15" t="s">
        <v>116</v>
      </c>
      <c r="C334" s="17" t="s">
        <v>200</v>
      </c>
      <c r="D334" s="5"/>
      <c r="E334" s="5" t="s">
        <v>39</v>
      </c>
      <c r="F334" s="6">
        <v>602467</v>
      </c>
      <c r="G334" s="4" t="s">
        <v>116</v>
      </c>
    </row>
    <row r="335" spans="2:7" x14ac:dyDescent="0.3">
      <c r="B335" s="15" t="s">
        <v>201</v>
      </c>
      <c r="C335" s="17" t="s">
        <v>105</v>
      </c>
      <c r="D335" s="5" t="s">
        <v>106</v>
      </c>
      <c r="E335" s="5" t="s">
        <v>39</v>
      </c>
      <c r="F335" s="6">
        <v>159917</v>
      </c>
      <c r="G335" s="4" t="s">
        <v>119</v>
      </c>
    </row>
    <row r="336" spans="2:7" x14ac:dyDescent="0.3">
      <c r="B336" s="15" t="s">
        <v>202</v>
      </c>
      <c r="C336" s="17" t="s">
        <v>203</v>
      </c>
      <c r="D336" s="5" t="s">
        <v>204</v>
      </c>
      <c r="E336" s="5" t="s">
        <v>39</v>
      </c>
      <c r="F336" s="6">
        <v>335580</v>
      </c>
      <c r="G336" s="4" t="s">
        <v>119</v>
      </c>
    </row>
    <row r="337" spans="2:7" x14ac:dyDescent="0.3">
      <c r="B337" s="15" t="s">
        <v>122</v>
      </c>
      <c r="C337" s="17" t="s">
        <v>105</v>
      </c>
      <c r="D337" s="5" t="s">
        <v>106</v>
      </c>
      <c r="E337" s="5" t="s">
        <v>39</v>
      </c>
      <c r="F337" s="6">
        <v>65802</v>
      </c>
      <c r="G337" s="4" t="s">
        <v>123</v>
      </c>
    </row>
    <row r="338" spans="2:7" x14ac:dyDescent="0.3">
      <c r="B338" s="15" t="s">
        <v>205</v>
      </c>
      <c r="C338" s="17" t="s">
        <v>149</v>
      </c>
      <c r="D338" s="5" t="s">
        <v>150</v>
      </c>
      <c r="E338" s="5" t="s">
        <v>39</v>
      </c>
      <c r="F338" s="6">
        <v>1190000</v>
      </c>
      <c r="G338" s="4" t="s">
        <v>206</v>
      </c>
    </row>
    <row r="339" spans="2:7" x14ac:dyDescent="0.3">
      <c r="B339" s="15" t="s">
        <v>73</v>
      </c>
      <c r="C339" s="17" t="s">
        <v>70</v>
      </c>
      <c r="D339" s="5" t="s">
        <v>71</v>
      </c>
      <c r="E339" s="5" t="s">
        <v>39</v>
      </c>
      <c r="F339" s="6">
        <v>1445400</v>
      </c>
      <c r="G339" s="4" t="s">
        <v>74</v>
      </c>
    </row>
    <row r="340" spans="2:7" x14ac:dyDescent="0.3">
      <c r="B340" s="15"/>
      <c r="C340" s="17"/>
      <c r="D340" s="5"/>
      <c r="E340" s="9" t="s">
        <v>75</v>
      </c>
      <c r="F340" s="7">
        <f>SUM(F323:F339)</f>
        <v>34529218</v>
      </c>
      <c r="G340" s="4"/>
    </row>
    <row r="341" spans="2:7" x14ac:dyDescent="0.3">
      <c r="B341" s="15"/>
      <c r="C341" s="17"/>
      <c r="D341" s="5"/>
      <c r="E341" s="9" t="s">
        <v>76</v>
      </c>
      <c r="F341" s="7">
        <f>F321+F340</f>
        <v>442343752</v>
      </c>
      <c r="G341" s="4"/>
    </row>
    <row r="342" spans="2:7" x14ac:dyDescent="0.3">
      <c r="B342" s="15"/>
      <c r="C342" s="17"/>
      <c r="D342" s="5"/>
      <c r="E342" s="5"/>
      <c r="F342" s="6"/>
      <c r="G342" s="4"/>
    </row>
    <row r="343" spans="2:7" x14ac:dyDescent="0.3">
      <c r="B343" s="23" t="s">
        <v>40</v>
      </c>
      <c r="C343" s="24"/>
      <c r="D343" s="8">
        <f>SUM(D199:D342)</f>
        <v>0</v>
      </c>
      <c r="E343" s="8">
        <f>SUM(E199:E342)</f>
        <v>0</v>
      </c>
      <c r="F343" s="8">
        <f>F341</f>
        <v>442343752</v>
      </c>
      <c r="G343" s="8"/>
    </row>
    <row r="345" spans="2:7" x14ac:dyDescent="0.3">
      <c r="F345" s="22"/>
    </row>
    <row r="346" spans="2:7" x14ac:dyDescent="0.3">
      <c r="B346" s="20"/>
      <c r="F346" s="22"/>
    </row>
  </sheetData>
  <mergeCells count="6">
    <mergeCell ref="B343:C343"/>
    <mergeCell ref="B3:F3"/>
    <mergeCell ref="B113:C113"/>
    <mergeCell ref="B116:F116"/>
    <mergeCell ref="B195:C195"/>
    <mergeCell ref="B197:F1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3"/>
  <sheetViews>
    <sheetView topLeftCell="A220" workbookViewId="0">
      <selection activeCell="G12" sqref="G12"/>
    </sheetView>
  </sheetViews>
  <sheetFormatPr baseColWidth="10" defaultRowHeight="14.5" x14ac:dyDescent="0.35"/>
  <cols>
    <col min="2" max="2" width="36.1796875" customWidth="1"/>
    <col min="3" max="3" width="26.7265625" customWidth="1"/>
    <col min="4" max="4" width="17.54296875" customWidth="1"/>
    <col min="5" max="5" width="16.26953125" customWidth="1"/>
    <col min="6" max="6" width="19.7265625" bestFit="1" customWidth="1"/>
  </cols>
  <sheetData>
    <row r="3" spans="2:6" ht="15.5" x14ac:dyDescent="0.35">
      <c r="B3" s="28" t="s">
        <v>211</v>
      </c>
      <c r="C3" s="28"/>
      <c r="D3" s="28"/>
      <c r="E3" s="28"/>
      <c r="F3" s="28"/>
    </row>
    <row r="4" spans="2:6" x14ac:dyDescent="0.35">
      <c r="B4" s="2" t="s">
        <v>1</v>
      </c>
      <c r="C4" s="2" t="s">
        <v>2</v>
      </c>
      <c r="D4" s="2" t="s">
        <v>212</v>
      </c>
      <c r="E4" s="2" t="s">
        <v>4</v>
      </c>
      <c r="F4" s="2" t="s">
        <v>5</v>
      </c>
    </row>
    <row r="5" spans="2:6" x14ac:dyDescent="0.35">
      <c r="B5" s="3" t="s">
        <v>213</v>
      </c>
      <c r="C5" s="4" t="s">
        <v>214</v>
      </c>
      <c r="D5" s="6" t="s">
        <v>215</v>
      </c>
      <c r="E5" s="5" t="s">
        <v>216</v>
      </c>
      <c r="F5" s="6">
        <v>1186142</v>
      </c>
    </row>
    <row r="6" spans="2:6" x14ac:dyDescent="0.35">
      <c r="B6" s="3" t="s">
        <v>217</v>
      </c>
      <c r="C6" s="4" t="s">
        <v>214</v>
      </c>
      <c r="D6" s="6" t="s">
        <v>215</v>
      </c>
      <c r="E6" s="5" t="s">
        <v>216</v>
      </c>
      <c r="F6" s="6">
        <v>1186142</v>
      </c>
    </row>
    <row r="7" spans="2:6" x14ac:dyDescent="0.35">
      <c r="B7" s="3" t="s">
        <v>218</v>
      </c>
      <c r="C7" s="4" t="s">
        <v>219</v>
      </c>
      <c r="D7" s="6" t="s">
        <v>215</v>
      </c>
      <c r="E7" s="5" t="s">
        <v>216</v>
      </c>
      <c r="F7" s="6">
        <v>1186142</v>
      </c>
    </row>
    <row r="8" spans="2:6" x14ac:dyDescent="0.35">
      <c r="B8" s="3" t="s">
        <v>220</v>
      </c>
      <c r="C8" s="4" t="s">
        <v>214</v>
      </c>
      <c r="D8" s="6" t="s">
        <v>215</v>
      </c>
      <c r="E8" s="5" t="s">
        <v>216</v>
      </c>
      <c r="F8" s="6">
        <v>1186142</v>
      </c>
    </row>
    <row r="9" spans="2:6" x14ac:dyDescent="0.35">
      <c r="B9" s="3" t="s">
        <v>221</v>
      </c>
      <c r="C9" s="4" t="s">
        <v>219</v>
      </c>
      <c r="D9" s="6" t="s">
        <v>215</v>
      </c>
      <c r="E9" s="5" t="s">
        <v>216</v>
      </c>
      <c r="F9" s="6">
        <v>1186142</v>
      </c>
    </row>
    <row r="10" spans="2:6" x14ac:dyDescent="0.35">
      <c r="B10" s="3" t="s">
        <v>222</v>
      </c>
      <c r="C10" s="4" t="s">
        <v>219</v>
      </c>
      <c r="D10" s="6" t="s">
        <v>215</v>
      </c>
      <c r="E10" s="5" t="s">
        <v>216</v>
      </c>
      <c r="F10" s="6">
        <v>1186142</v>
      </c>
    </row>
    <row r="11" spans="2:6" x14ac:dyDescent="0.35">
      <c r="B11" s="3" t="s">
        <v>223</v>
      </c>
      <c r="C11" s="4" t="s">
        <v>219</v>
      </c>
      <c r="D11" s="6" t="s">
        <v>215</v>
      </c>
      <c r="E11" s="5" t="s">
        <v>216</v>
      </c>
      <c r="F11" s="6">
        <v>1186142</v>
      </c>
    </row>
    <row r="12" spans="2:6" x14ac:dyDescent="0.35">
      <c r="B12" s="3" t="s">
        <v>224</v>
      </c>
      <c r="C12" s="4" t="s">
        <v>219</v>
      </c>
      <c r="D12" s="6" t="s">
        <v>215</v>
      </c>
      <c r="E12" s="5" t="s">
        <v>216</v>
      </c>
      <c r="F12" s="6">
        <v>1186142</v>
      </c>
    </row>
    <row r="13" spans="2:6" x14ac:dyDescent="0.35">
      <c r="B13" s="3" t="s">
        <v>225</v>
      </c>
      <c r="C13" s="4" t="s">
        <v>219</v>
      </c>
      <c r="D13" s="6" t="s">
        <v>215</v>
      </c>
      <c r="E13" s="5" t="s">
        <v>216</v>
      </c>
      <c r="F13" s="6">
        <v>1186142</v>
      </c>
    </row>
    <row r="14" spans="2:6" x14ac:dyDescent="0.35">
      <c r="B14" s="3" t="s">
        <v>226</v>
      </c>
      <c r="C14" s="4" t="s">
        <v>219</v>
      </c>
      <c r="D14" s="6" t="s">
        <v>215</v>
      </c>
      <c r="E14" s="5" t="s">
        <v>216</v>
      </c>
      <c r="F14" s="6">
        <v>1186142</v>
      </c>
    </row>
    <row r="15" spans="2:6" x14ac:dyDescent="0.35">
      <c r="B15" s="3" t="s">
        <v>227</v>
      </c>
      <c r="C15" s="4" t="s">
        <v>219</v>
      </c>
      <c r="D15" s="6" t="s">
        <v>215</v>
      </c>
      <c r="E15" s="5" t="s">
        <v>216</v>
      </c>
      <c r="F15" s="6">
        <v>1186142</v>
      </c>
    </row>
    <row r="16" spans="2:6" x14ac:dyDescent="0.35">
      <c r="B16" s="3" t="s">
        <v>228</v>
      </c>
      <c r="C16" s="4" t="s">
        <v>219</v>
      </c>
      <c r="D16" s="6" t="s">
        <v>215</v>
      </c>
      <c r="E16" s="5" t="s">
        <v>216</v>
      </c>
      <c r="F16" s="6">
        <v>1186142</v>
      </c>
    </row>
    <row r="17" spans="2:6" x14ac:dyDescent="0.35">
      <c r="B17" s="3" t="s">
        <v>229</v>
      </c>
      <c r="C17" s="4" t="s">
        <v>230</v>
      </c>
      <c r="D17" s="6" t="s">
        <v>215</v>
      </c>
      <c r="E17" s="5" t="s">
        <v>216</v>
      </c>
      <c r="F17" s="6">
        <v>3600000</v>
      </c>
    </row>
    <row r="18" spans="2:6" x14ac:dyDescent="0.35">
      <c r="B18" s="3" t="s">
        <v>231</v>
      </c>
      <c r="C18" s="4" t="s">
        <v>230</v>
      </c>
      <c r="D18" s="6" t="s">
        <v>215</v>
      </c>
      <c r="E18" s="5" t="s">
        <v>216</v>
      </c>
      <c r="F18" s="6">
        <v>3600000</v>
      </c>
    </row>
    <row r="19" spans="2:6" x14ac:dyDescent="0.35">
      <c r="B19" s="3" t="s">
        <v>232</v>
      </c>
      <c r="C19" s="4" t="s">
        <v>233</v>
      </c>
      <c r="D19" s="6" t="s">
        <v>215</v>
      </c>
      <c r="E19" s="5" t="s">
        <v>216</v>
      </c>
      <c r="F19" s="6">
        <v>3600000</v>
      </c>
    </row>
    <row r="20" spans="2:6" x14ac:dyDescent="0.35">
      <c r="B20" s="3" t="s">
        <v>234</v>
      </c>
      <c r="C20" s="4" t="s">
        <v>230</v>
      </c>
      <c r="D20" s="6" t="s">
        <v>215</v>
      </c>
      <c r="E20" s="5" t="s">
        <v>216</v>
      </c>
      <c r="F20" s="6">
        <v>3600000</v>
      </c>
    </row>
    <row r="21" spans="2:6" x14ac:dyDescent="0.35">
      <c r="B21" s="3" t="s">
        <v>226</v>
      </c>
      <c r="C21" s="4" t="s">
        <v>219</v>
      </c>
      <c r="D21" s="6" t="s">
        <v>215</v>
      </c>
      <c r="E21" s="5" t="s">
        <v>216</v>
      </c>
      <c r="F21" s="6">
        <v>1423370</v>
      </c>
    </row>
    <row r="22" spans="2:6" x14ac:dyDescent="0.35">
      <c r="B22" s="3" t="s">
        <v>224</v>
      </c>
      <c r="C22" s="4" t="s">
        <v>219</v>
      </c>
      <c r="D22" s="6" t="s">
        <v>215</v>
      </c>
      <c r="E22" s="5" t="s">
        <v>216</v>
      </c>
      <c r="F22" s="6">
        <v>1423370</v>
      </c>
    </row>
    <row r="23" spans="2:6" x14ac:dyDescent="0.35">
      <c r="B23" s="3" t="s">
        <v>220</v>
      </c>
      <c r="C23" s="4" t="s">
        <v>214</v>
      </c>
      <c r="D23" s="6" t="s">
        <v>215</v>
      </c>
      <c r="E23" s="5" t="s">
        <v>216</v>
      </c>
      <c r="F23" s="6">
        <v>1423370</v>
      </c>
    </row>
    <row r="24" spans="2:6" x14ac:dyDescent="0.35">
      <c r="B24" s="3" t="s">
        <v>222</v>
      </c>
      <c r="C24" s="4" t="s">
        <v>219</v>
      </c>
      <c r="D24" s="6" t="s">
        <v>215</v>
      </c>
      <c r="E24" s="5" t="s">
        <v>216</v>
      </c>
      <c r="F24" s="6">
        <v>1423370</v>
      </c>
    </row>
    <row r="25" spans="2:6" x14ac:dyDescent="0.35">
      <c r="B25" s="3" t="s">
        <v>227</v>
      </c>
      <c r="C25" s="4" t="s">
        <v>219</v>
      </c>
      <c r="D25" s="6" t="s">
        <v>215</v>
      </c>
      <c r="E25" s="5" t="s">
        <v>216</v>
      </c>
      <c r="F25" s="6">
        <v>1423370</v>
      </c>
    </row>
    <row r="26" spans="2:6" x14ac:dyDescent="0.35">
      <c r="B26" s="3" t="s">
        <v>218</v>
      </c>
      <c r="C26" s="4" t="s">
        <v>219</v>
      </c>
      <c r="D26" s="6" t="s">
        <v>215</v>
      </c>
      <c r="E26" s="5" t="s">
        <v>216</v>
      </c>
      <c r="F26" s="6">
        <v>1423370</v>
      </c>
    </row>
    <row r="27" spans="2:6" x14ac:dyDescent="0.35">
      <c r="B27" s="3" t="s">
        <v>213</v>
      </c>
      <c r="C27" s="4" t="s">
        <v>214</v>
      </c>
      <c r="D27" s="6" t="s">
        <v>215</v>
      </c>
      <c r="E27" s="5" t="s">
        <v>216</v>
      </c>
      <c r="F27" s="6">
        <v>1423370</v>
      </c>
    </row>
    <row r="28" spans="2:6" x14ac:dyDescent="0.35">
      <c r="B28" s="3" t="s">
        <v>221</v>
      </c>
      <c r="C28" s="4" t="s">
        <v>219</v>
      </c>
      <c r="D28" s="6" t="s">
        <v>215</v>
      </c>
      <c r="E28" s="5" t="s">
        <v>216</v>
      </c>
      <c r="F28" s="6">
        <v>1423370</v>
      </c>
    </row>
    <row r="29" spans="2:6" x14ac:dyDescent="0.35">
      <c r="B29" s="3" t="s">
        <v>217</v>
      </c>
      <c r="C29" s="4" t="s">
        <v>214</v>
      </c>
      <c r="D29" s="6" t="s">
        <v>215</v>
      </c>
      <c r="E29" s="5" t="s">
        <v>216</v>
      </c>
      <c r="F29" s="6">
        <v>1423370</v>
      </c>
    </row>
    <row r="30" spans="2:6" x14ac:dyDescent="0.35">
      <c r="B30" s="3" t="s">
        <v>235</v>
      </c>
      <c r="C30" s="4" t="s">
        <v>214</v>
      </c>
      <c r="D30" s="6" t="s">
        <v>215</v>
      </c>
      <c r="E30" s="5" t="s">
        <v>216</v>
      </c>
      <c r="F30" s="6">
        <v>1423370</v>
      </c>
    </row>
    <row r="31" spans="2:6" x14ac:dyDescent="0.35">
      <c r="B31" s="3" t="s">
        <v>236</v>
      </c>
      <c r="C31" s="4" t="s">
        <v>219</v>
      </c>
      <c r="D31" s="6" t="s">
        <v>215</v>
      </c>
      <c r="E31" s="5" t="s">
        <v>216</v>
      </c>
      <c r="F31" s="6">
        <v>1423370</v>
      </c>
    </row>
    <row r="32" spans="2:6" x14ac:dyDescent="0.35">
      <c r="B32" s="3" t="s">
        <v>237</v>
      </c>
      <c r="C32" s="4" t="s">
        <v>238</v>
      </c>
      <c r="D32" s="6" t="s">
        <v>215</v>
      </c>
      <c r="E32" s="5" t="s">
        <v>216</v>
      </c>
      <c r="F32" s="6">
        <v>1423370</v>
      </c>
    </row>
    <row r="33" spans="2:6" x14ac:dyDescent="0.35">
      <c r="B33" s="3" t="s">
        <v>228</v>
      </c>
      <c r="C33" s="4" t="s">
        <v>219</v>
      </c>
      <c r="D33" s="6" t="s">
        <v>215</v>
      </c>
      <c r="E33" s="5" t="s">
        <v>216</v>
      </c>
      <c r="F33" s="6">
        <v>1423370</v>
      </c>
    </row>
    <row r="34" spans="2:6" x14ac:dyDescent="0.35">
      <c r="B34" s="3" t="s">
        <v>223</v>
      </c>
      <c r="C34" s="4" t="s">
        <v>219</v>
      </c>
      <c r="D34" s="6" t="s">
        <v>215</v>
      </c>
      <c r="E34" s="5" t="s">
        <v>216</v>
      </c>
      <c r="F34" s="6">
        <v>1423370</v>
      </c>
    </row>
    <row r="35" spans="2:6" x14ac:dyDescent="0.35">
      <c r="B35" s="3" t="s">
        <v>239</v>
      </c>
      <c r="C35" s="4" t="s">
        <v>219</v>
      </c>
      <c r="D35" s="6" t="s">
        <v>215</v>
      </c>
      <c r="E35" s="5" t="s">
        <v>216</v>
      </c>
      <c r="F35" s="6">
        <v>1423370</v>
      </c>
    </row>
    <row r="36" spans="2:6" x14ac:dyDescent="0.35">
      <c r="B36" s="3" t="s">
        <v>229</v>
      </c>
      <c r="C36" s="4" t="s">
        <v>230</v>
      </c>
      <c r="D36" s="6" t="s">
        <v>215</v>
      </c>
      <c r="E36" s="5" t="s">
        <v>240</v>
      </c>
      <c r="F36" s="6">
        <v>3600000</v>
      </c>
    </row>
    <row r="37" spans="2:6" x14ac:dyDescent="0.35">
      <c r="B37" s="3" t="s">
        <v>234</v>
      </c>
      <c r="C37" s="4" t="s">
        <v>230</v>
      </c>
      <c r="D37" s="6" t="s">
        <v>215</v>
      </c>
      <c r="E37" s="5" t="s">
        <v>240</v>
      </c>
      <c r="F37" s="6">
        <v>3600000</v>
      </c>
    </row>
    <row r="38" spans="2:6" x14ac:dyDescent="0.35">
      <c r="B38" s="3" t="s">
        <v>226</v>
      </c>
      <c r="C38" s="4" t="s">
        <v>219</v>
      </c>
      <c r="D38" s="6" t="s">
        <v>215</v>
      </c>
      <c r="E38" s="5" t="s">
        <v>240</v>
      </c>
      <c r="F38" s="6">
        <v>1423370</v>
      </c>
    </row>
    <row r="39" spans="2:6" x14ac:dyDescent="0.35">
      <c r="B39" s="3" t="s">
        <v>224</v>
      </c>
      <c r="C39" s="4" t="s">
        <v>219</v>
      </c>
      <c r="D39" s="6" t="s">
        <v>215</v>
      </c>
      <c r="E39" s="5" t="s">
        <v>240</v>
      </c>
      <c r="F39" s="6">
        <v>1423370</v>
      </c>
    </row>
    <row r="40" spans="2:6" x14ac:dyDescent="0.35">
      <c r="B40" s="3" t="s">
        <v>220</v>
      </c>
      <c r="C40" s="4" t="s">
        <v>214</v>
      </c>
      <c r="D40" s="6" t="s">
        <v>215</v>
      </c>
      <c r="E40" s="5" t="s">
        <v>240</v>
      </c>
      <c r="F40" s="6">
        <v>1423370</v>
      </c>
    </row>
    <row r="41" spans="2:6" x14ac:dyDescent="0.35">
      <c r="B41" s="3" t="s">
        <v>225</v>
      </c>
      <c r="C41" s="4" t="s">
        <v>219</v>
      </c>
      <c r="D41" s="6" t="s">
        <v>215</v>
      </c>
      <c r="E41" s="5" t="s">
        <v>240</v>
      </c>
      <c r="F41" s="6">
        <v>1423370</v>
      </c>
    </row>
    <row r="42" spans="2:6" x14ac:dyDescent="0.35">
      <c r="B42" s="3" t="s">
        <v>218</v>
      </c>
      <c r="C42" s="4" t="s">
        <v>219</v>
      </c>
      <c r="D42" s="6" t="s">
        <v>215</v>
      </c>
      <c r="E42" s="5" t="s">
        <v>240</v>
      </c>
      <c r="F42" s="6">
        <v>1423370</v>
      </c>
    </row>
    <row r="43" spans="2:6" x14ac:dyDescent="0.35">
      <c r="B43" s="3" t="s">
        <v>222</v>
      </c>
      <c r="C43" s="4" t="s">
        <v>219</v>
      </c>
      <c r="D43" s="6" t="s">
        <v>215</v>
      </c>
      <c r="E43" s="5" t="s">
        <v>240</v>
      </c>
      <c r="F43" s="6">
        <v>1423370</v>
      </c>
    </row>
    <row r="44" spans="2:6" x14ac:dyDescent="0.35">
      <c r="B44" s="3" t="s">
        <v>227</v>
      </c>
      <c r="C44" s="4" t="s">
        <v>219</v>
      </c>
      <c r="D44" s="6" t="s">
        <v>215</v>
      </c>
      <c r="E44" s="5" t="s">
        <v>240</v>
      </c>
      <c r="F44" s="6">
        <v>1423370</v>
      </c>
    </row>
    <row r="45" spans="2:6" x14ac:dyDescent="0.35">
      <c r="B45" s="3" t="s">
        <v>213</v>
      </c>
      <c r="C45" s="4" t="s">
        <v>214</v>
      </c>
      <c r="D45" s="6" t="s">
        <v>215</v>
      </c>
      <c r="E45" s="5" t="s">
        <v>240</v>
      </c>
      <c r="F45" s="6">
        <v>1423370</v>
      </c>
    </row>
    <row r="46" spans="2:6" x14ac:dyDescent="0.35">
      <c r="B46" s="3" t="s">
        <v>221</v>
      </c>
      <c r="C46" s="4" t="s">
        <v>219</v>
      </c>
      <c r="D46" s="6" t="s">
        <v>215</v>
      </c>
      <c r="E46" s="5" t="s">
        <v>240</v>
      </c>
      <c r="F46" s="6">
        <v>1423370</v>
      </c>
    </row>
    <row r="47" spans="2:6" x14ac:dyDescent="0.35">
      <c r="B47" s="3" t="s">
        <v>217</v>
      </c>
      <c r="C47" s="4" t="s">
        <v>214</v>
      </c>
      <c r="D47" s="6" t="s">
        <v>215</v>
      </c>
      <c r="E47" s="5" t="s">
        <v>240</v>
      </c>
      <c r="F47" s="6">
        <v>1423370</v>
      </c>
    </row>
    <row r="48" spans="2:6" x14ac:dyDescent="0.35">
      <c r="B48" s="3" t="s">
        <v>236</v>
      </c>
      <c r="C48" s="4" t="s">
        <v>219</v>
      </c>
      <c r="D48" s="6" t="s">
        <v>215</v>
      </c>
      <c r="E48" s="5" t="s">
        <v>240</v>
      </c>
      <c r="F48" s="6">
        <v>1423370</v>
      </c>
    </row>
    <row r="49" spans="2:6" x14ac:dyDescent="0.35">
      <c r="B49" s="3" t="s">
        <v>235</v>
      </c>
      <c r="C49" s="4" t="s">
        <v>214</v>
      </c>
      <c r="D49" s="6" t="s">
        <v>215</v>
      </c>
      <c r="E49" s="5" t="s">
        <v>240</v>
      </c>
      <c r="F49" s="6">
        <v>1423370</v>
      </c>
    </row>
    <row r="50" spans="2:6" x14ac:dyDescent="0.35">
      <c r="B50" s="3" t="s">
        <v>237</v>
      </c>
      <c r="C50" s="4" t="s">
        <v>238</v>
      </c>
      <c r="D50" s="6" t="s">
        <v>215</v>
      </c>
      <c r="E50" s="5" t="s">
        <v>240</v>
      </c>
      <c r="F50" s="6">
        <v>1423370</v>
      </c>
    </row>
    <row r="51" spans="2:6" x14ac:dyDescent="0.35">
      <c r="B51" s="3" t="s">
        <v>231</v>
      </c>
      <c r="C51" s="4" t="s">
        <v>230</v>
      </c>
      <c r="D51" s="6" t="s">
        <v>215</v>
      </c>
      <c r="E51" s="5" t="s">
        <v>240</v>
      </c>
      <c r="F51" s="6">
        <v>3600000</v>
      </c>
    </row>
    <row r="52" spans="2:6" x14ac:dyDescent="0.35">
      <c r="B52" s="3" t="s">
        <v>232</v>
      </c>
      <c r="C52" s="4" t="s">
        <v>233</v>
      </c>
      <c r="D52" s="6" t="s">
        <v>215</v>
      </c>
      <c r="E52" s="5" t="s">
        <v>240</v>
      </c>
      <c r="F52" s="6">
        <v>3600000</v>
      </c>
    </row>
    <row r="53" spans="2:6" x14ac:dyDescent="0.35">
      <c r="B53" s="3" t="s">
        <v>241</v>
      </c>
      <c r="C53" s="4" t="s">
        <v>219</v>
      </c>
      <c r="D53" s="6" t="s">
        <v>215</v>
      </c>
      <c r="E53" s="5" t="s">
        <v>240</v>
      </c>
      <c r="F53" s="6">
        <v>1923370</v>
      </c>
    </row>
    <row r="54" spans="2:6" x14ac:dyDescent="0.35">
      <c r="B54" s="3" t="s">
        <v>223</v>
      </c>
      <c r="C54" s="4" t="s">
        <v>219</v>
      </c>
      <c r="D54" s="6" t="s">
        <v>215</v>
      </c>
      <c r="E54" s="5" t="s">
        <v>240</v>
      </c>
      <c r="F54" s="6">
        <v>1923370</v>
      </c>
    </row>
    <row r="55" spans="2:6" x14ac:dyDescent="0.35">
      <c r="B55" s="3" t="s">
        <v>228</v>
      </c>
      <c r="C55" s="4" t="s">
        <v>219</v>
      </c>
      <c r="D55" s="6" t="s">
        <v>215</v>
      </c>
      <c r="E55" s="5" t="s">
        <v>240</v>
      </c>
      <c r="F55" s="6">
        <v>1423370</v>
      </c>
    </row>
    <row r="56" spans="2:6" x14ac:dyDescent="0.35">
      <c r="B56" s="3" t="s">
        <v>239</v>
      </c>
      <c r="C56" s="4" t="s">
        <v>219</v>
      </c>
      <c r="D56" s="6" t="s">
        <v>215</v>
      </c>
      <c r="E56" s="5" t="s">
        <v>240</v>
      </c>
      <c r="F56" s="6">
        <v>1239833</v>
      </c>
    </row>
    <row r="57" spans="2:6" x14ac:dyDescent="0.35">
      <c r="B57" s="3" t="s">
        <v>242</v>
      </c>
      <c r="C57" s="4" t="s">
        <v>243</v>
      </c>
      <c r="D57" s="6" t="s">
        <v>215</v>
      </c>
      <c r="E57" s="5" t="s">
        <v>244</v>
      </c>
      <c r="F57" s="6">
        <v>1139471</v>
      </c>
    </row>
    <row r="58" spans="2:6" x14ac:dyDescent="0.35">
      <c r="B58" s="3" t="s">
        <v>245</v>
      </c>
      <c r="C58" s="4" t="s">
        <v>243</v>
      </c>
      <c r="D58" s="6" t="s">
        <v>215</v>
      </c>
      <c r="E58" s="5" t="s">
        <v>244</v>
      </c>
      <c r="F58" s="6">
        <v>1139471</v>
      </c>
    </row>
    <row r="59" spans="2:6" x14ac:dyDescent="0.35">
      <c r="B59" s="3" t="s">
        <v>246</v>
      </c>
      <c r="C59" s="4" t="s">
        <v>247</v>
      </c>
      <c r="D59" s="6" t="s">
        <v>215</v>
      </c>
      <c r="E59" s="5" t="s">
        <v>244</v>
      </c>
      <c r="F59" s="6">
        <v>854604</v>
      </c>
    </row>
    <row r="60" spans="2:6" x14ac:dyDescent="0.35">
      <c r="B60" s="3" t="s">
        <v>234</v>
      </c>
      <c r="C60" s="4" t="s">
        <v>230</v>
      </c>
      <c r="D60" s="6" t="s">
        <v>215</v>
      </c>
      <c r="E60" s="5" t="s">
        <v>244</v>
      </c>
      <c r="F60" s="6">
        <v>3600000</v>
      </c>
    </row>
    <row r="61" spans="2:6" x14ac:dyDescent="0.35">
      <c r="B61" s="3" t="s">
        <v>239</v>
      </c>
      <c r="C61" s="4" t="s">
        <v>219</v>
      </c>
      <c r="D61" s="6" t="s">
        <v>215</v>
      </c>
      <c r="E61" s="5" t="s">
        <v>244</v>
      </c>
      <c r="F61" s="6">
        <v>1239833</v>
      </c>
    </row>
    <row r="62" spans="2:6" x14ac:dyDescent="0.35">
      <c r="B62" s="3" t="s">
        <v>227</v>
      </c>
      <c r="C62" s="4" t="s">
        <v>219</v>
      </c>
      <c r="D62" s="6" t="s">
        <v>215</v>
      </c>
      <c r="E62" s="5" t="s">
        <v>244</v>
      </c>
      <c r="F62" s="6">
        <v>1423370</v>
      </c>
    </row>
    <row r="63" spans="2:6" x14ac:dyDescent="0.35">
      <c r="B63" s="3" t="s">
        <v>235</v>
      </c>
      <c r="C63" s="4" t="s">
        <v>214</v>
      </c>
      <c r="D63" s="6" t="s">
        <v>215</v>
      </c>
      <c r="E63" s="5" t="s">
        <v>244</v>
      </c>
      <c r="F63" s="6">
        <v>1423370</v>
      </c>
    </row>
    <row r="64" spans="2:6" x14ac:dyDescent="0.35">
      <c r="B64" s="3" t="s">
        <v>248</v>
      </c>
      <c r="C64" s="4" t="s">
        <v>247</v>
      </c>
      <c r="D64" s="6" t="s">
        <v>215</v>
      </c>
      <c r="E64" s="5" t="s">
        <v>244</v>
      </c>
      <c r="F64" s="6">
        <v>854604</v>
      </c>
    </row>
    <row r="65" spans="2:6" x14ac:dyDescent="0.35">
      <c r="B65" s="3" t="s">
        <v>232</v>
      </c>
      <c r="C65" s="4" t="s">
        <v>233</v>
      </c>
      <c r="D65" s="6" t="s">
        <v>215</v>
      </c>
      <c r="E65" s="5" t="s">
        <v>244</v>
      </c>
      <c r="F65" s="6">
        <v>3600000</v>
      </c>
    </row>
    <row r="66" spans="2:6" x14ac:dyDescent="0.35">
      <c r="B66" s="3" t="s">
        <v>218</v>
      </c>
      <c r="C66" s="4" t="s">
        <v>219</v>
      </c>
      <c r="D66" s="6" t="s">
        <v>215</v>
      </c>
      <c r="E66" s="5" t="s">
        <v>244</v>
      </c>
      <c r="F66" s="6">
        <v>1423370</v>
      </c>
    </row>
    <row r="67" spans="2:6" x14ac:dyDescent="0.35">
      <c r="B67" s="3" t="s">
        <v>225</v>
      </c>
      <c r="C67" s="4" t="s">
        <v>219</v>
      </c>
      <c r="D67" s="6" t="s">
        <v>215</v>
      </c>
      <c r="E67" s="5" t="s">
        <v>244</v>
      </c>
      <c r="F67" s="6">
        <v>1423370</v>
      </c>
    </row>
    <row r="68" spans="2:6" x14ac:dyDescent="0.35">
      <c r="B68" s="3" t="s">
        <v>226</v>
      </c>
      <c r="C68" s="4" t="s">
        <v>219</v>
      </c>
      <c r="D68" s="6" t="s">
        <v>215</v>
      </c>
      <c r="E68" s="5" t="s">
        <v>244</v>
      </c>
      <c r="F68" s="6">
        <v>1423370</v>
      </c>
    </row>
    <row r="69" spans="2:6" x14ac:dyDescent="0.35">
      <c r="B69" s="3" t="s">
        <v>224</v>
      </c>
      <c r="C69" s="4" t="s">
        <v>219</v>
      </c>
      <c r="D69" s="6" t="s">
        <v>215</v>
      </c>
      <c r="E69" s="5" t="s">
        <v>244</v>
      </c>
      <c r="F69" s="6">
        <v>1423370</v>
      </c>
    </row>
    <row r="70" spans="2:6" x14ac:dyDescent="0.35">
      <c r="B70" s="3" t="s">
        <v>217</v>
      </c>
      <c r="C70" s="4" t="s">
        <v>214</v>
      </c>
      <c r="D70" s="6" t="s">
        <v>215</v>
      </c>
      <c r="E70" s="5" t="s">
        <v>244</v>
      </c>
      <c r="F70" s="6">
        <v>1423370</v>
      </c>
    </row>
    <row r="71" spans="2:6" x14ac:dyDescent="0.35">
      <c r="B71" s="3" t="s">
        <v>249</v>
      </c>
      <c r="C71" s="4" t="s">
        <v>243</v>
      </c>
      <c r="D71" s="6" t="s">
        <v>215</v>
      </c>
      <c r="E71" s="5" t="s">
        <v>244</v>
      </c>
      <c r="F71" s="6">
        <v>1139471</v>
      </c>
    </row>
    <row r="72" spans="2:6" x14ac:dyDescent="0.35">
      <c r="B72" s="3" t="s">
        <v>221</v>
      </c>
      <c r="C72" s="4" t="s">
        <v>219</v>
      </c>
      <c r="D72" s="6" t="s">
        <v>215</v>
      </c>
      <c r="E72" s="5" t="s">
        <v>244</v>
      </c>
      <c r="F72" s="6">
        <v>1423370</v>
      </c>
    </row>
    <row r="73" spans="2:6" x14ac:dyDescent="0.35">
      <c r="B73" s="3" t="s">
        <v>237</v>
      </c>
      <c r="C73" s="4" t="s">
        <v>238</v>
      </c>
      <c r="D73" s="6" t="s">
        <v>215</v>
      </c>
      <c r="E73" s="5" t="s">
        <v>244</v>
      </c>
      <c r="F73" s="6">
        <v>1423370</v>
      </c>
    </row>
    <row r="74" spans="2:6" x14ac:dyDescent="0.35">
      <c r="B74" s="3" t="s">
        <v>222</v>
      </c>
      <c r="C74" s="4" t="s">
        <v>219</v>
      </c>
      <c r="D74" s="6" t="s">
        <v>215</v>
      </c>
      <c r="E74" s="5" t="s">
        <v>244</v>
      </c>
      <c r="F74" s="6">
        <v>1423370</v>
      </c>
    </row>
    <row r="75" spans="2:6" x14ac:dyDescent="0.35">
      <c r="B75" s="3" t="s">
        <v>223</v>
      </c>
      <c r="C75" s="4" t="s">
        <v>219</v>
      </c>
      <c r="D75" s="6" t="s">
        <v>215</v>
      </c>
      <c r="E75" s="5" t="s">
        <v>244</v>
      </c>
      <c r="F75" s="6">
        <v>1923370</v>
      </c>
    </row>
    <row r="76" spans="2:6" x14ac:dyDescent="0.35">
      <c r="B76" s="3" t="s">
        <v>250</v>
      </c>
      <c r="C76" s="4" t="s">
        <v>247</v>
      </c>
      <c r="D76" s="6" t="s">
        <v>215</v>
      </c>
      <c r="E76" s="5" t="s">
        <v>244</v>
      </c>
      <c r="F76" s="6">
        <v>743900</v>
      </c>
    </row>
    <row r="77" spans="2:6" x14ac:dyDescent="0.35">
      <c r="B77" s="3" t="s">
        <v>228</v>
      </c>
      <c r="C77" s="4" t="s">
        <v>219</v>
      </c>
      <c r="D77" s="6" t="s">
        <v>215</v>
      </c>
      <c r="E77" s="5" t="s">
        <v>244</v>
      </c>
      <c r="F77" s="6">
        <v>1423370</v>
      </c>
    </row>
    <row r="78" spans="2:6" x14ac:dyDescent="0.35">
      <c r="B78" s="3" t="s">
        <v>236</v>
      </c>
      <c r="C78" s="4" t="s">
        <v>219</v>
      </c>
      <c r="D78" s="6" t="s">
        <v>215</v>
      </c>
      <c r="E78" s="5" t="s">
        <v>244</v>
      </c>
      <c r="F78" s="6">
        <v>1423370</v>
      </c>
    </row>
    <row r="79" spans="2:6" x14ac:dyDescent="0.35">
      <c r="B79" s="3" t="s">
        <v>220</v>
      </c>
      <c r="C79" s="4" t="s">
        <v>214</v>
      </c>
      <c r="D79" s="6" t="s">
        <v>215</v>
      </c>
      <c r="E79" s="5" t="s">
        <v>244</v>
      </c>
      <c r="F79" s="6">
        <v>1423370</v>
      </c>
    </row>
    <row r="80" spans="2:6" x14ac:dyDescent="0.35">
      <c r="B80" s="3" t="s">
        <v>229</v>
      </c>
      <c r="C80" s="4" t="s">
        <v>230</v>
      </c>
      <c r="D80" s="6" t="s">
        <v>215</v>
      </c>
      <c r="E80" s="5" t="s">
        <v>244</v>
      </c>
      <c r="F80" s="6">
        <v>3600000</v>
      </c>
    </row>
    <row r="81" spans="2:6" x14ac:dyDescent="0.35">
      <c r="B81" s="3" t="s">
        <v>231</v>
      </c>
      <c r="C81" s="4" t="s">
        <v>230</v>
      </c>
      <c r="D81" s="6" t="s">
        <v>215</v>
      </c>
      <c r="E81" s="5" t="s">
        <v>244</v>
      </c>
      <c r="F81" s="6">
        <v>3600000</v>
      </c>
    </row>
    <row r="82" spans="2:6" x14ac:dyDescent="0.35">
      <c r="B82" s="3" t="s">
        <v>251</v>
      </c>
      <c r="C82" s="4" t="s">
        <v>243</v>
      </c>
      <c r="D82" s="6" t="s">
        <v>215</v>
      </c>
      <c r="E82" s="5" t="s">
        <v>244</v>
      </c>
      <c r="F82" s="6">
        <v>1139471</v>
      </c>
    </row>
    <row r="83" spans="2:6" x14ac:dyDescent="0.35">
      <c r="B83" s="3" t="s">
        <v>241</v>
      </c>
      <c r="C83" s="4" t="s">
        <v>219</v>
      </c>
      <c r="D83" s="6" t="s">
        <v>215</v>
      </c>
      <c r="E83" s="5" t="s">
        <v>244</v>
      </c>
      <c r="F83" s="6">
        <v>1923370</v>
      </c>
    </row>
    <row r="84" spans="2:6" x14ac:dyDescent="0.35">
      <c r="B84" s="3" t="s">
        <v>252</v>
      </c>
      <c r="C84" s="4" t="s">
        <v>253</v>
      </c>
      <c r="D84" s="6" t="s">
        <v>215</v>
      </c>
      <c r="E84" s="5" t="s">
        <v>244</v>
      </c>
      <c r="F84" s="6">
        <v>1490662</v>
      </c>
    </row>
    <row r="85" spans="2:6" x14ac:dyDescent="0.35">
      <c r="B85" s="3" t="s">
        <v>254</v>
      </c>
      <c r="C85" s="4" t="s">
        <v>243</v>
      </c>
      <c r="D85" s="6" t="s">
        <v>215</v>
      </c>
      <c r="E85" s="5" t="s">
        <v>244</v>
      </c>
      <c r="F85" s="6">
        <v>1139471</v>
      </c>
    </row>
    <row r="86" spans="2:6" x14ac:dyDescent="0.35">
      <c r="B86" s="3" t="s">
        <v>255</v>
      </c>
      <c r="C86" s="4" t="s">
        <v>243</v>
      </c>
      <c r="D86" s="6" t="s">
        <v>215</v>
      </c>
      <c r="E86" s="5" t="s">
        <v>244</v>
      </c>
      <c r="F86" s="6">
        <v>1139471</v>
      </c>
    </row>
    <row r="87" spans="2:6" x14ac:dyDescent="0.35">
      <c r="B87" s="3" t="s">
        <v>256</v>
      </c>
      <c r="C87" s="4" t="s">
        <v>257</v>
      </c>
      <c r="D87" s="6" t="s">
        <v>215</v>
      </c>
      <c r="E87" s="5" t="s">
        <v>244</v>
      </c>
      <c r="F87" s="6">
        <v>1490662</v>
      </c>
    </row>
    <row r="88" spans="2:6" x14ac:dyDescent="0.35">
      <c r="B88" s="3" t="s">
        <v>242</v>
      </c>
      <c r="C88" s="4" t="s">
        <v>243</v>
      </c>
      <c r="D88" s="6" t="s">
        <v>215</v>
      </c>
      <c r="E88" s="5" t="s">
        <v>258</v>
      </c>
      <c r="F88" s="6">
        <v>1139471</v>
      </c>
    </row>
    <row r="89" spans="2:6" x14ac:dyDescent="0.35">
      <c r="B89" s="3" t="s">
        <v>245</v>
      </c>
      <c r="C89" s="4" t="s">
        <v>243</v>
      </c>
      <c r="D89" s="6" t="s">
        <v>215</v>
      </c>
      <c r="E89" s="5" t="s">
        <v>258</v>
      </c>
      <c r="F89" s="6">
        <v>1139471</v>
      </c>
    </row>
    <row r="90" spans="2:6" x14ac:dyDescent="0.35">
      <c r="B90" s="3" t="s">
        <v>246</v>
      </c>
      <c r="C90" s="4" t="s">
        <v>247</v>
      </c>
      <c r="D90" s="6" t="s">
        <v>215</v>
      </c>
      <c r="E90" s="5" t="s">
        <v>258</v>
      </c>
      <c r="F90" s="6">
        <v>854604</v>
      </c>
    </row>
    <row r="91" spans="2:6" x14ac:dyDescent="0.35">
      <c r="B91" s="3" t="s">
        <v>234</v>
      </c>
      <c r="C91" s="4" t="s">
        <v>230</v>
      </c>
      <c r="D91" s="6" t="s">
        <v>215</v>
      </c>
      <c r="E91" s="5" t="s">
        <v>258</v>
      </c>
      <c r="F91" s="6">
        <v>3600000</v>
      </c>
    </row>
    <row r="92" spans="2:6" x14ac:dyDescent="0.35">
      <c r="B92" s="3" t="s">
        <v>239</v>
      </c>
      <c r="C92" s="4" t="s">
        <v>219</v>
      </c>
      <c r="D92" s="6" t="s">
        <v>215</v>
      </c>
      <c r="E92" s="5" t="s">
        <v>258</v>
      </c>
      <c r="F92" s="6">
        <v>1239833</v>
      </c>
    </row>
    <row r="93" spans="2:6" x14ac:dyDescent="0.35">
      <c r="B93" s="3" t="s">
        <v>227</v>
      </c>
      <c r="C93" s="4" t="s">
        <v>219</v>
      </c>
      <c r="D93" s="6" t="s">
        <v>215</v>
      </c>
      <c r="E93" s="5" t="s">
        <v>258</v>
      </c>
      <c r="F93" s="6">
        <v>1423370</v>
      </c>
    </row>
    <row r="94" spans="2:6" x14ac:dyDescent="0.35">
      <c r="B94" s="3" t="s">
        <v>235</v>
      </c>
      <c r="C94" s="4" t="s">
        <v>214</v>
      </c>
      <c r="D94" s="6" t="s">
        <v>215</v>
      </c>
      <c r="E94" s="5" t="s">
        <v>258</v>
      </c>
      <c r="F94" s="6">
        <v>1423370</v>
      </c>
    </row>
    <row r="95" spans="2:6" x14ac:dyDescent="0.35">
      <c r="B95" s="3" t="s">
        <v>248</v>
      </c>
      <c r="C95" s="4" t="s">
        <v>247</v>
      </c>
      <c r="D95" s="6" t="s">
        <v>215</v>
      </c>
      <c r="E95" s="5" t="s">
        <v>258</v>
      </c>
      <c r="F95" s="6">
        <v>854604</v>
      </c>
    </row>
    <row r="96" spans="2:6" x14ac:dyDescent="0.35">
      <c r="B96" s="3" t="s">
        <v>232</v>
      </c>
      <c r="C96" s="4" t="s">
        <v>233</v>
      </c>
      <c r="D96" s="6" t="s">
        <v>215</v>
      </c>
      <c r="E96" s="5" t="s">
        <v>258</v>
      </c>
      <c r="F96" s="6">
        <v>3600000</v>
      </c>
    </row>
    <row r="97" spans="2:6" x14ac:dyDescent="0.35">
      <c r="B97" s="3" t="s">
        <v>218</v>
      </c>
      <c r="C97" s="4" t="s">
        <v>219</v>
      </c>
      <c r="D97" s="6" t="s">
        <v>215</v>
      </c>
      <c r="E97" s="5" t="s">
        <v>258</v>
      </c>
      <c r="F97" s="6">
        <v>1423370</v>
      </c>
    </row>
    <row r="98" spans="2:6" x14ac:dyDescent="0.35">
      <c r="B98" s="3" t="s">
        <v>225</v>
      </c>
      <c r="C98" s="4" t="s">
        <v>219</v>
      </c>
      <c r="D98" s="6" t="s">
        <v>215</v>
      </c>
      <c r="E98" s="5" t="s">
        <v>258</v>
      </c>
      <c r="F98" s="6">
        <v>1423370</v>
      </c>
    </row>
    <row r="99" spans="2:6" x14ac:dyDescent="0.35">
      <c r="B99" s="3" t="s">
        <v>226</v>
      </c>
      <c r="C99" s="4" t="s">
        <v>219</v>
      </c>
      <c r="D99" s="6" t="s">
        <v>215</v>
      </c>
      <c r="E99" s="5" t="s">
        <v>258</v>
      </c>
      <c r="F99" s="6">
        <v>1423370</v>
      </c>
    </row>
    <row r="100" spans="2:6" x14ac:dyDescent="0.35">
      <c r="B100" s="3" t="s">
        <v>224</v>
      </c>
      <c r="C100" s="4" t="s">
        <v>219</v>
      </c>
      <c r="D100" s="6" t="s">
        <v>215</v>
      </c>
      <c r="E100" s="5" t="s">
        <v>258</v>
      </c>
      <c r="F100" s="6">
        <v>1423370</v>
      </c>
    </row>
    <row r="101" spans="2:6" x14ac:dyDescent="0.35">
      <c r="B101" s="3" t="s">
        <v>217</v>
      </c>
      <c r="C101" s="4" t="s">
        <v>214</v>
      </c>
      <c r="D101" s="6" t="s">
        <v>215</v>
      </c>
      <c r="E101" s="5" t="s">
        <v>258</v>
      </c>
      <c r="F101" s="6">
        <v>1423370</v>
      </c>
    </row>
    <row r="102" spans="2:6" x14ac:dyDescent="0.35">
      <c r="B102" s="3" t="s">
        <v>249</v>
      </c>
      <c r="C102" s="4" t="s">
        <v>243</v>
      </c>
      <c r="D102" s="6" t="s">
        <v>215</v>
      </c>
      <c r="E102" s="5" t="s">
        <v>258</v>
      </c>
      <c r="F102" s="6">
        <v>1139471</v>
      </c>
    </row>
    <row r="103" spans="2:6" x14ac:dyDescent="0.35">
      <c r="B103" s="3" t="s">
        <v>221</v>
      </c>
      <c r="C103" s="4" t="s">
        <v>219</v>
      </c>
      <c r="D103" s="6" t="s">
        <v>215</v>
      </c>
      <c r="E103" s="5" t="s">
        <v>258</v>
      </c>
      <c r="F103" s="6">
        <v>1423370</v>
      </c>
    </row>
    <row r="104" spans="2:6" x14ac:dyDescent="0.35">
      <c r="B104" s="3" t="s">
        <v>237</v>
      </c>
      <c r="C104" s="4" t="s">
        <v>238</v>
      </c>
      <c r="D104" s="6" t="s">
        <v>215</v>
      </c>
      <c r="E104" s="5" t="s">
        <v>258</v>
      </c>
      <c r="F104" s="6">
        <v>1423370</v>
      </c>
    </row>
    <row r="105" spans="2:6" x14ac:dyDescent="0.35">
      <c r="B105" s="3" t="s">
        <v>222</v>
      </c>
      <c r="C105" s="4" t="s">
        <v>219</v>
      </c>
      <c r="D105" s="6" t="s">
        <v>215</v>
      </c>
      <c r="E105" s="5" t="s">
        <v>258</v>
      </c>
      <c r="F105" s="6">
        <v>1423370</v>
      </c>
    </row>
    <row r="106" spans="2:6" x14ac:dyDescent="0.35">
      <c r="B106" s="3" t="s">
        <v>223</v>
      </c>
      <c r="C106" s="4" t="s">
        <v>219</v>
      </c>
      <c r="D106" s="6" t="s">
        <v>215</v>
      </c>
      <c r="E106" s="5" t="s">
        <v>258</v>
      </c>
      <c r="F106" s="6">
        <v>1923370</v>
      </c>
    </row>
    <row r="107" spans="2:6" x14ac:dyDescent="0.35">
      <c r="B107" s="3" t="s">
        <v>250</v>
      </c>
      <c r="C107" s="4" t="s">
        <v>247</v>
      </c>
      <c r="D107" s="6" t="s">
        <v>215</v>
      </c>
      <c r="E107" s="5" t="s">
        <v>258</v>
      </c>
      <c r="F107" s="6">
        <v>743900</v>
      </c>
    </row>
    <row r="108" spans="2:6" x14ac:dyDescent="0.35">
      <c r="B108" s="3" t="s">
        <v>228</v>
      </c>
      <c r="C108" s="4" t="s">
        <v>219</v>
      </c>
      <c r="D108" s="6" t="s">
        <v>215</v>
      </c>
      <c r="E108" s="5" t="s">
        <v>258</v>
      </c>
      <c r="F108" s="6">
        <v>1423370</v>
      </c>
    </row>
    <row r="109" spans="2:6" x14ac:dyDescent="0.35">
      <c r="B109" s="3" t="s">
        <v>236</v>
      </c>
      <c r="C109" s="4" t="s">
        <v>219</v>
      </c>
      <c r="D109" s="6" t="s">
        <v>215</v>
      </c>
      <c r="E109" s="5" t="s">
        <v>258</v>
      </c>
      <c r="F109" s="6">
        <v>1423370</v>
      </c>
    </row>
    <row r="110" spans="2:6" x14ac:dyDescent="0.35">
      <c r="B110" s="3" t="s">
        <v>220</v>
      </c>
      <c r="C110" s="4" t="s">
        <v>214</v>
      </c>
      <c r="D110" s="6" t="s">
        <v>215</v>
      </c>
      <c r="E110" s="5" t="s">
        <v>258</v>
      </c>
      <c r="F110" s="6">
        <v>1423370</v>
      </c>
    </row>
    <row r="111" spans="2:6" x14ac:dyDescent="0.35">
      <c r="B111" s="3" t="s">
        <v>229</v>
      </c>
      <c r="C111" s="4" t="s">
        <v>230</v>
      </c>
      <c r="D111" s="6" t="s">
        <v>215</v>
      </c>
      <c r="E111" s="5" t="s">
        <v>258</v>
      </c>
      <c r="F111" s="6">
        <v>3600000</v>
      </c>
    </row>
    <row r="112" spans="2:6" x14ac:dyDescent="0.35">
      <c r="B112" s="3" t="s">
        <v>231</v>
      </c>
      <c r="C112" s="4" t="s">
        <v>230</v>
      </c>
      <c r="D112" s="6" t="s">
        <v>215</v>
      </c>
      <c r="E112" s="5" t="s">
        <v>258</v>
      </c>
      <c r="F112" s="6">
        <v>3600000</v>
      </c>
    </row>
    <row r="113" spans="2:6" x14ac:dyDescent="0.35">
      <c r="B113" s="3" t="s">
        <v>251</v>
      </c>
      <c r="C113" s="4" t="s">
        <v>243</v>
      </c>
      <c r="D113" s="6" t="s">
        <v>215</v>
      </c>
      <c r="E113" s="5" t="s">
        <v>258</v>
      </c>
      <c r="F113" s="6">
        <v>1139471</v>
      </c>
    </row>
    <row r="114" spans="2:6" x14ac:dyDescent="0.35">
      <c r="B114" s="3" t="s">
        <v>241</v>
      </c>
      <c r="C114" s="4" t="s">
        <v>219</v>
      </c>
      <c r="D114" s="6" t="s">
        <v>215</v>
      </c>
      <c r="E114" s="5" t="s">
        <v>258</v>
      </c>
      <c r="F114" s="6">
        <v>1923370</v>
      </c>
    </row>
    <row r="115" spans="2:6" x14ac:dyDescent="0.35">
      <c r="B115" s="3" t="s">
        <v>252</v>
      </c>
      <c r="C115" s="4" t="s">
        <v>253</v>
      </c>
      <c r="D115" s="6" t="s">
        <v>215</v>
      </c>
      <c r="E115" s="5" t="s">
        <v>258</v>
      </c>
      <c r="F115" s="6">
        <v>1490662</v>
      </c>
    </row>
    <row r="116" spans="2:6" x14ac:dyDescent="0.35">
      <c r="B116" s="3" t="s">
        <v>254</v>
      </c>
      <c r="C116" s="4" t="s">
        <v>243</v>
      </c>
      <c r="D116" s="6" t="s">
        <v>215</v>
      </c>
      <c r="E116" s="5" t="s">
        <v>258</v>
      </c>
      <c r="F116" s="6">
        <v>1139471</v>
      </c>
    </row>
    <row r="117" spans="2:6" x14ac:dyDescent="0.35">
      <c r="B117" s="3" t="s">
        <v>255</v>
      </c>
      <c r="C117" s="4" t="s">
        <v>243</v>
      </c>
      <c r="D117" s="6" t="s">
        <v>215</v>
      </c>
      <c r="E117" s="5" t="s">
        <v>258</v>
      </c>
      <c r="F117" s="6">
        <v>1139471</v>
      </c>
    </row>
    <row r="118" spans="2:6" x14ac:dyDescent="0.35">
      <c r="B118" s="3" t="s">
        <v>256</v>
      </c>
      <c r="C118" s="4" t="s">
        <v>257</v>
      </c>
      <c r="D118" s="6" t="s">
        <v>215</v>
      </c>
      <c r="E118" s="5" t="s">
        <v>258</v>
      </c>
      <c r="F118" s="6">
        <v>1490662</v>
      </c>
    </row>
    <row r="119" spans="2:6" x14ac:dyDescent="0.35">
      <c r="B119" s="3" t="s">
        <v>259</v>
      </c>
      <c r="C119" s="4" t="s">
        <v>214</v>
      </c>
      <c r="D119" s="6" t="s">
        <v>215</v>
      </c>
      <c r="E119" s="5" t="s">
        <v>258</v>
      </c>
      <c r="F119" s="6">
        <v>1423370</v>
      </c>
    </row>
    <row r="120" spans="2:6" x14ac:dyDescent="0.35">
      <c r="B120" s="3" t="s">
        <v>260</v>
      </c>
      <c r="C120" s="4" t="s">
        <v>214</v>
      </c>
      <c r="D120" s="6" t="s">
        <v>215</v>
      </c>
      <c r="E120" s="5" t="s">
        <v>258</v>
      </c>
      <c r="F120" s="6">
        <v>1423370</v>
      </c>
    </row>
    <row r="121" spans="2:6" x14ac:dyDescent="0.35">
      <c r="B121" s="3" t="s">
        <v>242</v>
      </c>
      <c r="C121" s="4" t="s">
        <v>243</v>
      </c>
      <c r="D121" s="6" t="s">
        <v>215</v>
      </c>
      <c r="E121" s="5" t="s">
        <v>261</v>
      </c>
      <c r="F121" s="6">
        <v>1139471</v>
      </c>
    </row>
    <row r="122" spans="2:6" x14ac:dyDescent="0.35">
      <c r="B122" s="3" t="s">
        <v>245</v>
      </c>
      <c r="C122" s="4" t="s">
        <v>243</v>
      </c>
      <c r="D122" s="6" t="s">
        <v>215</v>
      </c>
      <c r="E122" s="5" t="s">
        <v>261</v>
      </c>
      <c r="F122" s="6">
        <v>1139471</v>
      </c>
    </row>
    <row r="123" spans="2:6" x14ac:dyDescent="0.35">
      <c r="B123" s="3" t="s">
        <v>246</v>
      </c>
      <c r="C123" s="4" t="s">
        <v>247</v>
      </c>
      <c r="D123" s="6" t="s">
        <v>215</v>
      </c>
      <c r="E123" s="5" t="s">
        <v>261</v>
      </c>
      <c r="F123" s="6">
        <v>854604</v>
      </c>
    </row>
    <row r="124" spans="2:6" x14ac:dyDescent="0.35">
      <c r="B124" s="3" t="s">
        <v>234</v>
      </c>
      <c r="C124" s="4" t="s">
        <v>230</v>
      </c>
      <c r="D124" s="6" t="s">
        <v>215</v>
      </c>
      <c r="E124" s="5" t="s">
        <v>261</v>
      </c>
      <c r="F124" s="6">
        <v>3600000</v>
      </c>
    </row>
    <row r="125" spans="2:6" x14ac:dyDescent="0.35">
      <c r="B125" s="3" t="s">
        <v>239</v>
      </c>
      <c r="C125" s="4" t="s">
        <v>219</v>
      </c>
      <c r="D125" s="6" t="s">
        <v>215</v>
      </c>
      <c r="E125" s="5" t="s">
        <v>261</v>
      </c>
      <c r="F125" s="6">
        <v>1239833</v>
      </c>
    </row>
    <row r="126" spans="2:6" x14ac:dyDescent="0.35">
      <c r="B126" s="3" t="s">
        <v>227</v>
      </c>
      <c r="C126" s="4" t="s">
        <v>219</v>
      </c>
      <c r="D126" s="6" t="s">
        <v>215</v>
      </c>
      <c r="E126" s="5" t="s">
        <v>261</v>
      </c>
      <c r="F126" s="6">
        <v>1423370</v>
      </c>
    </row>
    <row r="127" spans="2:6" x14ac:dyDescent="0.35">
      <c r="B127" s="3" t="s">
        <v>235</v>
      </c>
      <c r="C127" s="4" t="s">
        <v>214</v>
      </c>
      <c r="D127" s="6" t="s">
        <v>215</v>
      </c>
      <c r="E127" s="5" t="s">
        <v>261</v>
      </c>
      <c r="F127" s="6">
        <v>1423370</v>
      </c>
    </row>
    <row r="128" spans="2:6" x14ac:dyDescent="0.35">
      <c r="B128" s="3" t="s">
        <v>248</v>
      </c>
      <c r="C128" s="4" t="s">
        <v>247</v>
      </c>
      <c r="D128" s="6" t="s">
        <v>215</v>
      </c>
      <c r="E128" s="5" t="s">
        <v>261</v>
      </c>
      <c r="F128" s="6">
        <v>854604</v>
      </c>
    </row>
    <row r="129" spans="2:6" x14ac:dyDescent="0.35">
      <c r="B129" s="3" t="s">
        <v>232</v>
      </c>
      <c r="C129" s="4" t="s">
        <v>233</v>
      </c>
      <c r="D129" s="6" t="s">
        <v>215</v>
      </c>
      <c r="E129" s="5" t="s">
        <v>261</v>
      </c>
      <c r="F129" s="6">
        <v>3600000</v>
      </c>
    </row>
    <row r="130" spans="2:6" x14ac:dyDescent="0.35">
      <c r="B130" s="3" t="s">
        <v>218</v>
      </c>
      <c r="C130" s="4" t="s">
        <v>219</v>
      </c>
      <c r="D130" s="6" t="s">
        <v>215</v>
      </c>
      <c r="E130" s="5" t="s">
        <v>261</v>
      </c>
      <c r="F130" s="6">
        <v>1423370</v>
      </c>
    </row>
    <row r="131" spans="2:6" x14ac:dyDescent="0.35">
      <c r="B131" s="3" t="s">
        <v>225</v>
      </c>
      <c r="C131" s="4" t="s">
        <v>219</v>
      </c>
      <c r="D131" s="6" t="s">
        <v>215</v>
      </c>
      <c r="E131" s="5" t="s">
        <v>261</v>
      </c>
      <c r="F131" s="6">
        <v>1423370</v>
      </c>
    </row>
    <row r="132" spans="2:6" x14ac:dyDescent="0.35">
      <c r="B132" s="3" t="s">
        <v>226</v>
      </c>
      <c r="C132" s="4" t="s">
        <v>219</v>
      </c>
      <c r="D132" s="6" t="s">
        <v>215</v>
      </c>
      <c r="E132" s="5" t="s">
        <v>261</v>
      </c>
      <c r="F132" s="6">
        <v>1423370</v>
      </c>
    </row>
    <row r="133" spans="2:6" x14ac:dyDescent="0.35">
      <c r="B133" s="3" t="s">
        <v>224</v>
      </c>
      <c r="C133" s="4" t="s">
        <v>219</v>
      </c>
      <c r="D133" s="6" t="s">
        <v>215</v>
      </c>
      <c r="E133" s="5" t="s">
        <v>261</v>
      </c>
      <c r="F133" s="6">
        <v>1423370</v>
      </c>
    </row>
    <row r="134" spans="2:6" x14ac:dyDescent="0.35">
      <c r="B134" s="3" t="s">
        <v>217</v>
      </c>
      <c r="C134" s="4" t="s">
        <v>214</v>
      </c>
      <c r="D134" s="6" t="s">
        <v>215</v>
      </c>
      <c r="E134" s="5" t="s">
        <v>261</v>
      </c>
      <c r="F134" s="6">
        <v>1423370</v>
      </c>
    </row>
    <row r="135" spans="2:6" x14ac:dyDescent="0.35">
      <c r="B135" s="3" t="s">
        <v>249</v>
      </c>
      <c r="C135" s="4" t="s">
        <v>243</v>
      </c>
      <c r="D135" s="6" t="s">
        <v>215</v>
      </c>
      <c r="E135" s="5" t="s">
        <v>261</v>
      </c>
      <c r="F135" s="6">
        <v>1139471</v>
      </c>
    </row>
    <row r="136" spans="2:6" x14ac:dyDescent="0.35">
      <c r="B136" s="3" t="s">
        <v>221</v>
      </c>
      <c r="C136" s="4" t="s">
        <v>219</v>
      </c>
      <c r="D136" s="6" t="s">
        <v>215</v>
      </c>
      <c r="E136" s="5" t="s">
        <v>261</v>
      </c>
      <c r="F136" s="6">
        <v>1423370</v>
      </c>
    </row>
    <row r="137" spans="2:6" x14ac:dyDescent="0.35">
      <c r="B137" s="3" t="s">
        <v>237</v>
      </c>
      <c r="C137" s="4" t="s">
        <v>238</v>
      </c>
      <c r="D137" s="6" t="s">
        <v>215</v>
      </c>
      <c r="E137" s="5" t="s">
        <v>261</v>
      </c>
      <c r="F137" s="6">
        <v>1423370</v>
      </c>
    </row>
    <row r="138" spans="2:6" x14ac:dyDescent="0.35">
      <c r="B138" s="3" t="s">
        <v>222</v>
      </c>
      <c r="C138" s="4" t="s">
        <v>219</v>
      </c>
      <c r="D138" s="6" t="s">
        <v>215</v>
      </c>
      <c r="E138" s="5" t="s">
        <v>261</v>
      </c>
      <c r="F138" s="6">
        <v>1423370</v>
      </c>
    </row>
    <row r="139" spans="2:6" x14ac:dyDescent="0.35">
      <c r="B139" s="3" t="s">
        <v>223</v>
      </c>
      <c r="C139" s="4" t="s">
        <v>219</v>
      </c>
      <c r="D139" s="6" t="s">
        <v>215</v>
      </c>
      <c r="E139" s="5" t="s">
        <v>261</v>
      </c>
      <c r="F139" s="6">
        <v>1923370</v>
      </c>
    </row>
    <row r="140" spans="2:6" x14ac:dyDescent="0.35">
      <c r="B140" s="3" t="s">
        <v>250</v>
      </c>
      <c r="C140" s="4" t="s">
        <v>247</v>
      </c>
      <c r="D140" s="6" t="s">
        <v>215</v>
      </c>
      <c r="E140" s="5" t="s">
        <v>261</v>
      </c>
      <c r="F140" s="6">
        <v>743900</v>
      </c>
    </row>
    <row r="141" spans="2:6" x14ac:dyDescent="0.35">
      <c r="B141" s="3" t="s">
        <v>228</v>
      </c>
      <c r="C141" s="4" t="s">
        <v>219</v>
      </c>
      <c r="D141" s="6" t="s">
        <v>215</v>
      </c>
      <c r="E141" s="5" t="s">
        <v>261</v>
      </c>
      <c r="F141" s="6">
        <v>1423370</v>
      </c>
    </row>
    <row r="142" spans="2:6" x14ac:dyDescent="0.35">
      <c r="B142" s="3" t="s">
        <v>236</v>
      </c>
      <c r="C142" s="4" t="s">
        <v>219</v>
      </c>
      <c r="D142" s="6" t="s">
        <v>215</v>
      </c>
      <c r="E142" s="5" t="s">
        <v>261</v>
      </c>
      <c r="F142" s="6">
        <v>1423370</v>
      </c>
    </row>
    <row r="143" spans="2:6" x14ac:dyDescent="0.35">
      <c r="B143" s="3" t="s">
        <v>220</v>
      </c>
      <c r="C143" s="4" t="s">
        <v>214</v>
      </c>
      <c r="D143" s="6" t="s">
        <v>215</v>
      </c>
      <c r="E143" s="5" t="s">
        <v>261</v>
      </c>
      <c r="F143" s="6">
        <v>1423370</v>
      </c>
    </row>
    <row r="144" spans="2:6" x14ac:dyDescent="0.35">
      <c r="B144" s="3" t="s">
        <v>229</v>
      </c>
      <c r="C144" s="4" t="s">
        <v>230</v>
      </c>
      <c r="D144" s="6" t="s">
        <v>215</v>
      </c>
      <c r="E144" s="5" t="s">
        <v>261</v>
      </c>
      <c r="F144" s="6">
        <v>3600000</v>
      </c>
    </row>
    <row r="145" spans="2:6" x14ac:dyDescent="0.35">
      <c r="B145" s="3" t="s">
        <v>231</v>
      </c>
      <c r="C145" s="4" t="s">
        <v>230</v>
      </c>
      <c r="D145" s="6" t="s">
        <v>215</v>
      </c>
      <c r="E145" s="5" t="s">
        <v>261</v>
      </c>
      <c r="F145" s="6">
        <v>3600000</v>
      </c>
    </row>
    <row r="146" spans="2:6" x14ac:dyDescent="0.35">
      <c r="B146" s="3" t="s">
        <v>251</v>
      </c>
      <c r="C146" s="4" t="s">
        <v>243</v>
      </c>
      <c r="D146" s="6" t="s">
        <v>215</v>
      </c>
      <c r="E146" s="5" t="s">
        <v>261</v>
      </c>
      <c r="F146" s="6">
        <v>1139471</v>
      </c>
    </row>
    <row r="147" spans="2:6" x14ac:dyDescent="0.35">
      <c r="B147" s="3" t="s">
        <v>241</v>
      </c>
      <c r="C147" s="4" t="s">
        <v>219</v>
      </c>
      <c r="D147" s="6" t="s">
        <v>215</v>
      </c>
      <c r="E147" s="5" t="s">
        <v>261</v>
      </c>
      <c r="F147" s="6">
        <v>1923370</v>
      </c>
    </row>
    <row r="148" spans="2:6" x14ac:dyDescent="0.35">
      <c r="B148" s="3" t="s">
        <v>252</v>
      </c>
      <c r="C148" s="4" t="s">
        <v>253</v>
      </c>
      <c r="D148" s="6" t="s">
        <v>215</v>
      </c>
      <c r="E148" s="5" t="s">
        <v>261</v>
      </c>
      <c r="F148" s="6">
        <v>1490662</v>
      </c>
    </row>
    <row r="149" spans="2:6" x14ac:dyDescent="0.35">
      <c r="B149" s="3" t="s">
        <v>254</v>
      </c>
      <c r="C149" s="4" t="s">
        <v>243</v>
      </c>
      <c r="D149" s="6" t="s">
        <v>215</v>
      </c>
      <c r="E149" s="5" t="s">
        <v>261</v>
      </c>
      <c r="F149" s="6">
        <v>1139471</v>
      </c>
    </row>
    <row r="150" spans="2:6" x14ac:dyDescent="0.35">
      <c r="B150" s="3" t="s">
        <v>256</v>
      </c>
      <c r="C150" s="4" t="s">
        <v>257</v>
      </c>
      <c r="D150" s="6" t="s">
        <v>215</v>
      </c>
      <c r="E150" s="5" t="s">
        <v>261</v>
      </c>
      <c r="F150" s="6">
        <v>1490662</v>
      </c>
    </row>
    <row r="151" spans="2:6" x14ac:dyDescent="0.35">
      <c r="B151" s="3" t="s">
        <v>259</v>
      </c>
      <c r="C151" s="4" t="s">
        <v>214</v>
      </c>
      <c r="D151" s="6" t="s">
        <v>215</v>
      </c>
      <c r="E151" s="5" t="s">
        <v>261</v>
      </c>
      <c r="F151" s="6">
        <v>1423370</v>
      </c>
    </row>
    <row r="152" spans="2:6" x14ac:dyDescent="0.35">
      <c r="B152" s="3" t="s">
        <v>260</v>
      </c>
      <c r="C152" s="4" t="s">
        <v>214</v>
      </c>
      <c r="D152" s="6" t="s">
        <v>215</v>
      </c>
      <c r="E152" s="5" t="s">
        <v>261</v>
      </c>
      <c r="F152" s="6">
        <v>1423370</v>
      </c>
    </row>
    <row r="153" spans="2:6" x14ac:dyDescent="0.35">
      <c r="B153" s="3" t="s">
        <v>242</v>
      </c>
      <c r="C153" s="4" t="s">
        <v>243</v>
      </c>
      <c r="D153" s="6" t="s">
        <v>215</v>
      </c>
      <c r="E153" s="5" t="s">
        <v>262</v>
      </c>
      <c r="F153" s="6">
        <v>1139471</v>
      </c>
    </row>
    <row r="154" spans="2:6" x14ac:dyDescent="0.35">
      <c r="B154" s="3" t="s">
        <v>245</v>
      </c>
      <c r="C154" s="4" t="s">
        <v>243</v>
      </c>
      <c r="D154" s="6" t="s">
        <v>215</v>
      </c>
      <c r="E154" s="5" t="s">
        <v>262</v>
      </c>
      <c r="F154" s="6">
        <v>1139471</v>
      </c>
    </row>
    <row r="155" spans="2:6" x14ac:dyDescent="0.35">
      <c r="B155" s="3" t="s">
        <v>246</v>
      </c>
      <c r="C155" s="4" t="s">
        <v>247</v>
      </c>
      <c r="D155" s="6" t="s">
        <v>215</v>
      </c>
      <c r="E155" s="5" t="s">
        <v>262</v>
      </c>
      <c r="F155" s="6">
        <v>398804</v>
      </c>
    </row>
    <row r="156" spans="2:6" x14ac:dyDescent="0.35">
      <c r="B156" s="3" t="s">
        <v>234</v>
      </c>
      <c r="C156" s="4" t="s">
        <v>230</v>
      </c>
      <c r="D156" s="6" t="s">
        <v>215</v>
      </c>
      <c r="E156" s="5" t="s">
        <v>262</v>
      </c>
      <c r="F156" s="6">
        <v>3600000</v>
      </c>
    </row>
    <row r="157" spans="2:6" x14ac:dyDescent="0.35">
      <c r="B157" s="3" t="s">
        <v>239</v>
      </c>
      <c r="C157" s="4" t="s">
        <v>219</v>
      </c>
      <c r="D157" s="6" t="s">
        <v>215</v>
      </c>
      <c r="E157" s="5" t="s">
        <v>262</v>
      </c>
      <c r="F157" s="6">
        <v>1239833</v>
      </c>
    </row>
    <row r="158" spans="2:6" x14ac:dyDescent="0.35">
      <c r="B158" s="3" t="s">
        <v>227</v>
      </c>
      <c r="C158" s="4" t="s">
        <v>219</v>
      </c>
      <c r="D158" s="6" t="s">
        <v>215</v>
      </c>
      <c r="E158" s="5" t="s">
        <v>262</v>
      </c>
      <c r="F158" s="6">
        <v>1423370</v>
      </c>
    </row>
    <row r="159" spans="2:6" x14ac:dyDescent="0.35">
      <c r="B159" s="3" t="s">
        <v>235</v>
      </c>
      <c r="C159" s="4" t="s">
        <v>214</v>
      </c>
      <c r="D159" s="6" t="s">
        <v>215</v>
      </c>
      <c r="E159" s="5" t="s">
        <v>262</v>
      </c>
      <c r="F159" s="6">
        <v>1423370</v>
      </c>
    </row>
    <row r="160" spans="2:6" x14ac:dyDescent="0.35">
      <c r="B160" s="3" t="s">
        <v>248</v>
      </c>
      <c r="C160" s="4" t="s">
        <v>247</v>
      </c>
      <c r="D160" s="6" t="s">
        <v>215</v>
      </c>
      <c r="E160" s="5" t="s">
        <v>262</v>
      </c>
      <c r="F160" s="6">
        <v>854604</v>
      </c>
    </row>
    <row r="161" spans="2:6" x14ac:dyDescent="0.35">
      <c r="B161" s="3" t="s">
        <v>232</v>
      </c>
      <c r="C161" s="4" t="s">
        <v>233</v>
      </c>
      <c r="D161" s="6" t="s">
        <v>215</v>
      </c>
      <c r="E161" s="5" t="s">
        <v>262</v>
      </c>
      <c r="F161" s="6">
        <v>3600000</v>
      </c>
    </row>
    <row r="162" spans="2:6" x14ac:dyDescent="0.35">
      <c r="B162" s="3" t="s">
        <v>218</v>
      </c>
      <c r="C162" s="4" t="s">
        <v>219</v>
      </c>
      <c r="D162" s="6" t="s">
        <v>215</v>
      </c>
      <c r="E162" s="5" t="s">
        <v>262</v>
      </c>
      <c r="F162" s="6">
        <v>1423370</v>
      </c>
    </row>
    <row r="163" spans="2:6" x14ac:dyDescent="0.35">
      <c r="B163" s="3" t="s">
        <v>225</v>
      </c>
      <c r="C163" s="4" t="s">
        <v>219</v>
      </c>
      <c r="D163" s="6" t="s">
        <v>215</v>
      </c>
      <c r="E163" s="5" t="s">
        <v>262</v>
      </c>
      <c r="F163" s="6">
        <v>1423370</v>
      </c>
    </row>
    <row r="164" spans="2:6" x14ac:dyDescent="0.35">
      <c r="B164" s="3" t="s">
        <v>226</v>
      </c>
      <c r="C164" s="4" t="s">
        <v>219</v>
      </c>
      <c r="D164" s="6" t="s">
        <v>215</v>
      </c>
      <c r="E164" s="5" t="s">
        <v>262</v>
      </c>
      <c r="F164" s="6">
        <v>1423370</v>
      </c>
    </row>
    <row r="165" spans="2:6" x14ac:dyDescent="0.35">
      <c r="B165" s="3" t="s">
        <v>224</v>
      </c>
      <c r="C165" s="4" t="s">
        <v>219</v>
      </c>
      <c r="D165" s="6" t="s">
        <v>215</v>
      </c>
      <c r="E165" s="5" t="s">
        <v>262</v>
      </c>
      <c r="F165" s="6">
        <v>1423370</v>
      </c>
    </row>
    <row r="166" spans="2:6" x14ac:dyDescent="0.35">
      <c r="B166" s="3" t="s">
        <v>217</v>
      </c>
      <c r="C166" s="4" t="s">
        <v>214</v>
      </c>
      <c r="D166" s="6" t="s">
        <v>215</v>
      </c>
      <c r="E166" s="5" t="s">
        <v>262</v>
      </c>
      <c r="F166" s="6">
        <v>1423370</v>
      </c>
    </row>
    <row r="167" spans="2:6" x14ac:dyDescent="0.35">
      <c r="B167" s="3" t="s">
        <v>249</v>
      </c>
      <c r="C167" s="4" t="s">
        <v>243</v>
      </c>
      <c r="D167" s="6" t="s">
        <v>215</v>
      </c>
      <c r="E167" s="5" t="s">
        <v>262</v>
      </c>
      <c r="F167" s="6">
        <v>1139471</v>
      </c>
    </row>
    <row r="168" spans="2:6" x14ac:dyDescent="0.35">
      <c r="B168" s="3" t="s">
        <v>221</v>
      </c>
      <c r="C168" s="4" t="s">
        <v>219</v>
      </c>
      <c r="D168" s="6" t="s">
        <v>215</v>
      </c>
      <c r="E168" s="5" t="s">
        <v>262</v>
      </c>
      <c r="F168" s="6">
        <v>1423370</v>
      </c>
    </row>
    <row r="169" spans="2:6" x14ac:dyDescent="0.35">
      <c r="B169" s="3" t="s">
        <v>237</v>
      </c>
      <c r="C169" s="4" t="s">
        <v>238</v>
      </c>
      <c r="D169" s="6" t="s">
        <v>215</v>
      </c>
      <c r="E169" s="5" t="s">
        <v>262</v>
      </c>
      <c r="F169" s="6">
        <v>1423370</v>
      </c>
    </row>
    <row r="170" spans="2:6" x14ac:dyDescent="0.35">
      <c r="B170" s="3" t="s">
        <v>222</v>
      </c>
      <c r="C170" s="4" t="s">
        <v>219</v>
      </c>
      <c r="D170" s="6" t="s">
        <v>215</v>
      </c>
      <c r="E170" s="5" t="s">
        <v>262</v>
      </c>
      <c r="F170" s="6">
        <v>1423370</v>
      </c>
    </row>
    <row r="171" spans="2:6" x14ac:dyDescent="0.35">
      <c r="B171" s="3" t="s">
        <v>223</v>
      </c>
      <c r="C171" s="4" t="s">
        <v>219</v>
      </c>
      <c r="D171" s="6" t="s">
        <v>215</v>
      </c>
      <c r="E171" s="5" t="s">
        <v>262</v>
      </c>
      <c r="F171" s="6">
        <v>1923370</v>
      </c>
    </row>
    <row r="172" spans="2:6" x14ac:dyDescent="0.35">
      <c r="B172" s="3" t="s">
        <v>250</v>
      </c>
      <c r="C172" s="4" t="s">
        <v>247</v>
      </c>
      <c r="D172" s="6" t="s">
        <v>215</v>
      </c>
      <c r="E172" s="5" t="s">
        <v>262</v>
      </c>
      <c r="F172" s="6">
        <v>743900</v>
      </c>
    </row>
    <row r="173" spans="2:6" x14ac:dyDescent="0.35">
      <c r="B173" s="3" t="s">
        <v>228</v>
      </c>
      <c r="C173" s="4" t="s">
        <v>219</v>
      </c>
      <c r="D173" s="6" t="s">
        <v>215</v>
      </c>
      <c r="E173" s="5" t="s">
        <v>262</v>
      </c>
      <c r="F173" s="6">
        <v>1425760</v>
      </c>
    </row>
    <row r="174" spans="2:6" x14ac:dyDescent="0.35">
      <c r="B174" s="3" t="s">
        <v>236</v>
      </c>
      <c r="C174" s="4" t="s">
        <v>219</v>
      </c>
      <c r="D174" s="6" t="s">
        <v>215</v>
      </c>
      <c r="E174" s="5" t="s">
        <v>262</v>
      </c>
      <c r="F174" s="6">
        <v>1423370</v>
      </c>
    </row>
    <row r="175" spans="2:6" x14ac:dyDescent="0.35">
      <c r="B175" s="3" t="s">
        <v>220</v>
      </c>
      <c r="C175" s="4" t="s">
        <v>214</v>
      </c>
      <c r="D175" s="6" t="s">
        <v>215</v>
      </c>
      <c r="E175" s="5" t="s">
        <v>262</v>
      </c>
      <c r="F175" s="6">
        <v>1423370</v>
      </c>
    </row>
    <row r="176" spans="2:6" x14ac:dyDescent="0.35">
      <c r="B176" s="3" t="s">
        <v>229</v>
      </c>
      <c r="C176" s="4" t="s">
        <v>230</v>
      </c>
      <c r="D176" s="6" t="s">
        <v>215</v>
      </c>
      <c r="E176" s="5" t="s">
        <v>262</v>
      </c>
      <c r="F176" s="6">
        <v>3600000</v>
      </c>
    </row>
    <row r="177" spans="2:6" x14ac:dyDescent="0.35">
      <c r="B177" s="3" t="s">
        <v>231</v>
      </c>
      <c r="C177" s="4" t="s">
        <v>230</v>
      </c>
      <c r="D177" s="6" t="s">
        <v>215</v>
      </c>
      <c r="E177" s="5" t="s">
        <v>262</v>
      </c>
      <c r="F177" s="6">
        <v>3600000</v>
      </c>
    </row>
    <row r="178" spans="2:6" x14ac:dyDescent="0.35">
      <c r="B178" s="3" t="s">
        <v>251</v>
      </c>
      <c r="C178" s="4" t="s">
        <v>243</v>
      </c>
      <c r="D178" s="6" t="s">
        <v>215</v>
      </c>
      <c r="E178" s="5" t="s">
        <v>262</v>
      </c>
      <c r="F178" s="6">
        <v>1139471</v>
      </c>
    </row>
    <row r="179" spans="2:6" x14ac:dyDescent="0.35">
      <c r="B179" s="3" t="s">
        <v>241</v>
      </c>
      <c r="C179" s="4" t="s">
        <v>219</v>
      </c>
      <c r="D179" s="6" t="s">
        <v>215</v>
      </c>
      <c r="E179" s="5" t="s">
        <v>262</v>
      </c>
      <c r="F179" s="6">
        <v>1923370</v>
      </c>
    </row>
    <row r="180" spans="2:6" x14ac:dyDescent="0.35">
      <c r="B180" s="3" t="s">
        <v>252</v>
      </c>
      <c r="C180" s="4" t="s">
        <v>253</v>
      </c>
      <c r="D180" s="6" t="s">
        <v>215</v>
      </c>
      <c r="E180" s="5" t="s">
        <v>262</v>
      </c>
      <c r="F180" s="6">
        <v>1490662</v>
      </c>
    </row>
    <row r="181" spans="2:6" x14ac:dyDescent="0.35">
      <c r="B181" s="3" t="s">
        <v>254</v>
      </c>
      <c r="C181" s="4" t="s">
        <v>243</v>
      </c>
      <c r="D181" s="6" t="s">
        <v>215</v>
      </c>
      <c r="E181" s="5" t="s">
        <v>262</v>
      </c>
      <c r="F181" s="6">
        <v>1139471</v>
      </c>
    </row>
    <row r="182" spans="2:6" x14ac:dyDescent="0.35">
      <c r="B182" s="3" t="s">
        <v>256</v>
      </c>
      <c r="C182" s="4" t="s">
        <v>257</v>
      </c>
      <c r="D182" s="6" t="s">
        <v>215</v>
      </c>
      <c r="E182" s="5" t="s">
        <v>262</v>
      </c>
      <c r="F182" s="6">
        <v>1490662</v>
      </c>
    </row>
    <row r="183" spans="2:6" x14ac:dyDescent="0.35">
      <c r="B183" s="3" t="s">
        <v>259</v>
      </c>
      <c r="C183" s="4" t="s">
        <v>214</v>
      </c>
      <c r="D183" s="6" t="s">
        <v>215</v>
      </c>
      <c r="E183" s="5" t="s">
        <v>262</v>
      </c>
      <c r="F183" s="6">
        <v>284674</v>
      </c>
    </row>
    <row r="184" spans="2:6" x14ac:dyDescent="0.35">
      <c r="B184" s="3" t="s">
        <v>260</v>
      </c>
      <c r="C184" s="4" t="s">
        <v>214</v>
      </c>
      <c r="D184" s="6" t="s">
        <v>215</v>
      </c>
      <c r="E184" s="5" t="s">
        <v>262</v>
      </c>
      <c r="F184" s="6">
        <v>1423370</v>
      </c>
    </row>
    <row r="185" spans="2:6" x14ac:dyDescent="0.35">
      <c r="B185" s="3" t="s">
        <v>263</v>
      </c>
      <c r="C185" s="4" t="s">
        <v>264</v>
      </c>
      <c r="D185" s="6" t="s">
        <v>215</v>
      </c>
      <c r="E185" s="5" t="s">
        <v>262</v>
      </c>
      <c r="F185" s="6">
        <v>1139471</v>
      </c>
    </row>
    <row r="186" spans="2:6" x14ac:dyDescent="0.35">
      <c r="B186" s="3" t="s">
        <v>265</v>
      </c>
      <c r="C186" s="4" t="s">
        <v>214</v>
      </c>
      <c r="D186" s="6" t="s">
        <v>215</v>
      </c>
      <c r="E186" s="5" t="s">
        <v>262</v>
      </c>
      <c r="F186" s="6">
        <v>1423370</v>
      </c>
    </row>
    <row r="187" spans="2:6" x14ac:dyDescent="0.35">
      <c r="B187" s="3" t="s">
        <v>266</v>
      </c>
      <c r="C187" s="4" t="s">
        <v>247</v>
      </c>
      <c r="D187" s="6" t="s">
        <v>215</v>
      </c>
      <c r="E187" s="5" t="s">
        <v>262</v>
      </c>
      <c r="F187" s="6">
        <v>313355</v>
      </c>
    </row>
    <row r="188" spans="2:6" x14ac:dyDescent="0.35">
      <c r="B188" s="26" t="s">
        <v>40</v>
      </c>
      <c r="C188" s="27"/>
      <c r="D188" s="8"/>
      <c r="E188" s="8"/>
      <c r="F188" s="8">
        <f>SUM(F5:F187)</f>
        <v>297989939</v>
      </c>
    </row>
    <row r="191" spans="2:6" ht="15.5" x14ac:dyDescent="0.35">
      <c r="B191" s="28" t="s">
        <v>267</v>
      </c>
      <c r="C191" s="28"/>
      <c r="D191" s="28"/>
      <c r="E191" s="28"/>
      <c r="F191" s="28"/>
    </row>
    <row r="192" spans="2:6" x14ac:dyDescent="0.35">
      <c r="B192" s="2" t="s">
        <v>268</v>
      </c>
      <c r="C192" s="2" t="s">
        <v>4</v>
      </c>
      <c r="D192" s="2" t="s">
        <v>42</v>
      </c>
      <c r="E192" s="29"/>
      <c r="F192" s="29"/>
    </row>
    <row r="193" spans="2:6" x14ac:dyDescent="0.35">
      <c r="B193" s="10">
        <v>3</v>
      </c>
      <c r="C193" s="11" t="s">
        <v>269</v>
      </c>
      <c r="D193" s="6">
        <v>203288</v>
      </c>
      <c r="E193" s="30"/>
      <c r="F193" s="30"/>
    </row>
    <row r="194" spans="2:6" x14ac:dyDescent="0.35">
      <c r="B194" s="10">
        <v>21</v>
      </c>
      <c r="C194" s="11" t="s">
        <v>216</v>
      </c>
      <c r="D194" s="6">
        <v>21369247</v>
      </c>
      <c r="E194" s="30"/>
      <c r="F194" s="30"/>
    </row>
    <row r="195" spans="2:6" x14ac:dyDescent="0.35">
      <c r="B195" s="10">
        <v>20</v>
      </c>
      <c r="C195" s="11" t="s">
        <v>240</v>
      </c>
      <c r="D195" s="6">
        <v>25259276</v>
      </c>
      <c r="E195" s="30"/>
      <c r="F195" s="30"/>
    </row>
    <row r="196" spans="2:6" x14ac:dyDescent="0.35">
      <c r="B196" s="10">
        <v>29</v>
      </c>
      <c r="C196" s="11" t="s">
        <v>244</v>
      </c>
      <c r="D196" s="6">
        <v>29185742</v>
      </c>
      <c r="E196" s="30"/>
      <c r="F196" s="30"/>
    </row>
    <row r="197" spans="2:6" x14ac:dyDescent="0.35">
      <c r="B197" s="10">
        <v>24</v>
      </c>
      <c r="C197" s="11" t="s">
        <v>258</v>
      </c>
      <c r="D197" s="6">
        <v>29748977</v>
      </c>
      <c r="E197" s="30"/>
      <c r="F197" s="30"/>
    </row>
    <row r="198" spans="2:6" x14ac:dyDescent="0.35">
      <c r="B198" s="10">
        <v>22</v>
      </c>
      <c r="C198" s="11" t="s">
        <v>261</v>
      </c>
      <c r="D198" s="6">
        <v>32333908</v>
      </c>
      <c r="E198" s="30"/>
      <c r="F198" s="30"/>
    </row>
    <row r="199" spans="2:6" x14ac:dyDescent="0.35">
      <c r="B199" s="10">
        <v>25</v>
      </c>
      <c r="C199" s="11" t="s">
        <v>262</v>
      </c>
      <c r="D199" s="6">
        <v>35293752</v>
      </c>
      <c r="E199" s="30"/>
      <c r="F199" s="30"/>
    </row>
    <row r="200" spans="2:6" x14ac:dyDescent="0.35">
      <c r="B200" s="26" t="s">
        <v>40</v>
      </c>
      <c r="C200" s="27"/>
      <c r="D200" s="8">
        <f>SUM(D193:D199)</f>
        <v>173394190</v>
      </c>
      <c r="E200" s="31"/>
      <c r="F200" s="31"/>
    </row>
    <row r="202" spans="2:6" ht="15.5" x14ac:dyDescent="0.35">
      <c r="B202" s="28" t="s">
        <v>57</v>
      </c>
      <c r="C202" s="28"/>
      <c r="D202" s="28"/>
      <c r="E202" s="28"/>
      <c r="F202" s="28"/>
    </row>
    <row r="203" spans="2:6" x14ac:dyDescent="0.35">
      <c r="B203" s="14" t="s">
        <v>58</v>
      </c>
      <c r="C203" s="2" t="s">
        <v>59</v>
      </c>
      <c r="D203" s="2" t="s">
        <v>60</v>
      </c>
      <c r="E203" s="2" t="s">
        <v>4</v>
      </c>
      <c r="F203" s="2" t="s">
        <v>5</v>
      </c>
    </row>
    <row r="204" spans="2:6" x14ac:dyDescent="0.35">
      <c r="B204" s="15" t="s">
        <v>270</v>
      </c>
      <c r="C204" s="17" t="s">
        <v>271</v>
      </c>
      <c r="D204" s="5" t="s">
        <v>272</v>
      </c>
      <c r="E204" s="5" t="s">
        <v>269</v>
      </c>
      <c r="F204" s="6">
        <v>573960</v>
      </c>
    </row>
    <row r="205" spans="2:6" x14ac:dyDescent="0.35">
      <c r="B205" s="15" t="s">
        <v>273</v>
      </c>
      <c r="C205" s="17" t="s">
        <v>274</v>
      </c>
      <c r="D205" s="5" t="s">
        <v>275</v>
      </c>
      <c r="E205" s="5" t="s">
        <v>269</v>
      </c>
      <c r="F205" s="6">
        <v>3811165</v>
      </c>
    </row>
    <row r="206" spans="2:6" x14ac:dyDescent="0.35">
      <c r="B206" s="15" t="s">
        <v>276</v>
      </c>
      <c r="C206" s="17" t="s">
        <v>277</v>
      </c>
      <c r="D206" s="5" t="s">
        <v>278</v>
      </c>
      <c r="E206" s="5" t="s">
        <v>269</v>
      </c>
      <c r="F206" s="6">
        <v>10384000</v>
      </c>
    </row>
    <row r="207" spans="2:6" x14ac:dyDescent="0.35">
      <c r="B207" s="15" t="s">
        <v>279</v>
      </c>
      <c r="C207" s="17" t="s">
        <v>280</v>
      </c>
      <c r="D207" s="5" t="s">
        <v>281</v>
      </c>
      <c r="E207" s="5" t="s">
        <v>269</v>
      </c>
      <c r="F207" s="6">
        <v>1890000</v>
      </c>
    </row>
    <row r="208" spans="2:6" x14ac:dyDescent="0.35">
      <c r="B208" s="15" t="s">
        <v>273</v>
      </c>
      <c r="C208" s="17" t="s">
        <v>274</v>
      </c>
      <c r="D208" s="5" t="s">
        <v>275</v>
      </c>
      <c r="E208" s="5" t="s">
        <v>269</v>
      </c>
      <c r="F208" s="6">
        <v>2385475</v>
      </c>
    </row>
    <row r="209" spans="2:6" x14ac:dyDescent="0.35">
      <c r="B209" s="32" t="s">
        <v>282</v>
      </c>
      <c r="C209" s="17" t="s">
        <v>283</v>
      </c>
      <c r="D209" s="5" t="s">
        <v>284</v>
      </c>
      <c r="E209" s="5" t="s">
        <v>269</v>
      </c>
      <c r="F209" s="6">
        <v>3629500</v>
      </c>
    </row>
    <row r="210" spans="2:6" x14ac:dyDescent="0.35">
      <c r="B210" s="15" t="s">
        <v>285</v>
      </c>
      <c r="C210" s="17" t="s">
        <v>286</v>
      </c>
      <c r="D210" s="5" t="s">
        <v>287</v>
      </c>
      <c r="E210" s="5" t="s">
        <v>216</v>
      </c>
      <c r="F210" s="6">
        <v>30355543</v>
      </c>
    </row>
    <row r="211" spans="2:6" x14ac:dyDescent="0.35">
      <c r="B211" s="15" t="s">
        <v>288</v>
      </c>
      <c r="C211" s="17" t="s">
        <v>277</v>
      </c>
      <c r="D211" s="5" t="s">
        <v>278</v>
      </c>
      <c r="E211" s="5" t="s">
        <v>216</v>
      </c>
      <c r="F211" s="6">
        <v>4272000</v>
      </c>
    </row>
    <row r="212" spans="2:6" ht="26.5" x14ac:dyDescent="0.35">
      <c r="B212" s="32" t="s">
        <v>289</v>
      </c>
      <c r="C212" s="17" t="s">
        <v>290</v>
      </c>
      <c r="D212" s="5" t="s">
        <v>291</v>
      </c>
      <c r="E212" s="5" t="s">
        <v>216</v>
      </c>
      <c r="F212" s="6">
        <v>1040950</v>
      </c>
    </row>
    <row r="213" spans="2:6" x14ac:dyDescent="0.35">
      <c r="B213" s="15" t="s">
        <v>292</v>
      </c>
      <c r="C213" s="17" t="s">
        <v>277</v>
      </c>
      <c r="D213" s="5" t="s">
        <v>278</v>
      </c>
      <c r="E213" s="5" t="s">
        <v>216</v>
      </c>
      <c r="F213" s="6">
        <v>3260005</v>
      </c>
    </row>
    <row r="214" spans="2:6" x14ac:dyDescent="0.35">
      <c r="B214" s="15" t="s">
        <v>293</v>
      </c>
      <c r="C214" s="17" t="s">
        <v>274</v>
      </c>
      <c r="D214" s="5" t="s">
        <v>275</v>
      </c>
      <c r="E214" s="5" t="s">
        <v>216</v>
      </c>
      <c r="F214" s="6">
        <v>2372146</v>
      </c>
    </row>
    <row r="215" spans="2:6" x14ac:dyDescent="0.35">
      <c r="B215" s="15" t="s">
        <v>294</v>
      </c>
      <c r="C215" s="17" t="s">
        <v>295</v>
      </c>
      <c r="D215" s="5" t="s">
        <v>296</v>
      </c>
      <c r="E215" s="5" t="s">
        <v>216</v>
      </c>
      <c r="F215" s="6">
        <v>2380000</v>
      </c>
    </row>
    <row r="216" spans="2:6" x14ac:dyDescent="0.35">
      <c r="B216" s="15" t="s">
        <v>297</v>
      </c>
      <c r="C216" s="16" t="s">
        <v>277</v>
      </c>
      <c r="D216" s="5" t="s">
        <v>278</v>
      </c>
      <c r="E216" s="5" t="s">
        <v>240</v>
      </c>
      <c r="F216" s="6">
        <v>49685832</v>
      </c>
    </row>
    <row r="217" spans="2:6" x14ac:dyDescent="0.35">
      <c r="B217" s="15" t="s">
        <v>298</v>
      </c>
      <c r="C217" s="17" t="s">
        <v>299</v>
      </c>
      <c r="D217" s="5" t="s">
        <v>300</v>
      </c>
      <c r="E217" s="5" t="s">
        <v>240</v>
      </c>
      <c r="F217" s="6">
        <v>833000</v>
      </c>
    </row>
    <row r="218" spans="2:6" x14ac:dyDescent="0.35">
      <c r="B218" s="15" t="s">
        <v>301</v>
      </c>
      <c r="C218" s="17" t="s">
        <v>302</v>
      </c>
      <c r="D218" s="5" t="s">
        <v>303</v>
      </c>
      <c r="E218" s="5" t="s">
        <v>240</v>
      </c>
      <c r="F218" s="6">
        <v>911159</v>
      </c>
    </row>
    <row r="219" spans="2:6" x14ac:dyDescent="0.35">
      <c r="B219" s="15" t="s">
        <v>304</v>
      </c>
      <c r="C219" s="17" t="s">
        <v>305</v>
      </c>
      <c r="D219" s="5" t="s">
        <v>306</v>
      </c>
      <c r="E219" s="5" t="s">
        <v>244</v>
      </c>
      <c r="F219" s="6">
        <v>2586108</v>
      </c>
    </row>
    <row r="220" spans="2:6" x14ac:dyDescent="0.35">
      <c r="B220" s="15" t="s">
        <v>307</v>
      </c>
      <c r="C220" s="17" t="s">
        <v>299</v>
      </c>
      <c r="D220" s="5" t="s">
        <v>300</v>
      </c>
      <c r="E220" s="5" t="s">
        <v>244</v>
      </c>
      <c r="F220" s="6">
        <v>374850</v>
      </c>
    </row>
    <row r="221" spans="2:6" x14ac:dyDescent="0.35">
      <c r="B221" s="15" t="s">
        <v>308</v>
      </c>
      <c r="C221" s="17" t="s">
        <v>309</v>
      </c>
      <c r="D221" s="5" t="s">
        <v>310</v>
      </c>
      <c r="E221" s="5" t="s">
        <v>244</v>
      </c>
      <c r="F221" s="6">
        <v>470288</v>
      </c>
    </row>
    <row r="222" spans="2:6" x14ac:dyDescent="0.35">
      <c r="B222" s="15" t="s">
        <v>311</v>
      </c>
      <c r="C222" s="17" t="s">
        <v>312</v>
      </c>
      <c r="D222" s="5" t="s">
        <v>313</v>
      </c>
      <c r="E222" s="5" t="s">
        <v>244</v>
      </c>
      <c r="F222" s="6">
        <v>398650</v>
      </c>
    </row>
    <row r="223" spans="2:6" x14ac:dyDescent="0.35">
      <c r="B223" s="15" t="s">
        <v>314</v>
      </c>
      <c r="C223" s="17" t="s">
        <v>315</v>
      </c>
      <c r="D223" s="5" t="s">
        <v>316</v>
      </c>
      <c r="E223" s="5" t="s">
        <v>244</v>
      </c>
      <c r="F223" s="6">
        <v>1694537</v>
      </c>
    </row>
    <row r="224" spans="2:6" x14ac:dyDescent="0.35">
      <c r="B224" s="15" t="s">
        <v>317</v>
      </c>
      <c r="C224" s="17" t="s">
        <v>318</v>
      </c>
      <c r="D224" s="5" t="s">
        <v>319</v>
      </c>
      <c r="E224" s="5" t="s">
        <v>244</v>
      </c>
      <c r="F224" s="6">
        <v>2574241</v>
      </c>
    </row>
    <row r="225" spans="2:6" x14ac:dyDescent="0.35">
      <c r="B225" s="15" t="s">
        <v>320</v>
      </c>
      <c r="C225" s="17" t="s">
        <v>164</v>
      </c>
      <c r="D225" s="5" t="s">
        <v>321</v>
      </c>
      <c r="E225" s="5" t="s">
        <v>244</v>
      </c>
      <c r="F225" s="6">
        <v>479310</v>
      </c>
    </row>
    <row r="226" spans="2:6" x14ac:dyDescent="0.35">
      <c r="B226" s="15" t="s">
        <v>322</v>
      </c>
      <c r="C226" s="17" t="s">
        <v>277</v>
      </c>
      <c r="D226" s="5" t="s">
        <v>278</v>
      </c>
      <c r="E226" s="5" t="s">
        <v>244</v>
      </c>
      <c r="F226" s="6">
        <v>-24842916</v>
      </c>
    </row>
    <row r="227" spans="2:6" x14ac:dyDescent="0.35">
      <c r="B227" s="15" t="s">
        <v>323</v>
      </c>
      <c r="C227" s="17" t="s">
        <v>280</v>
      </c>
      <c r="D227" s="5" t="s">
        <v>281</v>
      </c>
      <c r="E227" s="5" t="s">
        <v>258</v>
      </c>
      <c r="F227" s="6">
        <v>297500</v>
      </c>
    </row>
    <row r="228" spans="2:6" x14ac:dyDescent="0.35">
      <c r="B228" s="15" t="s">
        <v>320</v>
      </c>
      <c r="C228" s="17" t="s">
        <v>164</v>
      </c>
      <c r="D228" s="5" t="s">
        <v>321</v>
      </c>
      <c r="E228" s="5" t="s">
        <v>258</v>
      </c>
      <c r="F228" s="6">
        <v>130690</v>
      </c>
    </row>
    <row r="229" spans="2:6" x14ac:dyDescent="0.35">
      <c r="B229" s="15" t="s">
        <v>324</v>
      </c>
      <c r="C229" s="17" t="s">
        <v>325</v>
      </c>
      <c r="D229" s="5" t="s">
        <v>319</v>
      </c>
      <c r="E229" s="5" t="s">
        <v>261</v>
      </c>
      <c r="F229" s="6">
        <v>3132260</v>
      </c>
    </row>
    <row r="230" spans="2:6" x14ac:dyDescent="0.35">
      <c r="B230" s="15" t="s">
        <v>326</v>
      </c>
      <c r="C230" s="17" t="s">
        <v>280</v>
      </c>
      <c r="D230" s="5" t="s">
        <v>281</v>
      </c>
      <c r="E230" s="5" t="s">
        <v>261</v>
      </c>
      <c r="F230" s="6">
        <v>1190000</v>
      </c>
    </row>
    <row r="231" spans="2:6" x14ac:dyDescent="0.35">
      <c r="B231" s="15" t="s">
        <v>327</v>
      </c>
      <c r="C231" s="17" t="s">
        <v>328</v>
      </c>
      <c r="D231" s="5" t="s">
        <v>329</v>
      </c>
      <c r="E231" s="5" t="s">
        <v>261</v>
      </c>
      <c r="F231" s="6">
        <v>145200</v>
      </c>
    </row>
    <row r="232" spans="2:6" x14ac:dyDescent="0.35">
      <c r="B232" s="15" t="s">
        <v>326</v>
      </c>
      <c r="C232" s="17" t="s">
        <v>280</v>
      </c>
      <c r="D232" s="5" t="s">
        <v>281</v>
      </c>
      <c r="E232" s="5" t="s">
        <v>262</v>
      </c>
      <c r="F232" s="6">
        <v>1190000</v>
      </c>
    </row>
    <row r="233" spans="2:6" x14ac:dyDescent="0.35">
      <c r="B233" s="33" t="s">
        <v>40</v>
      </c>
      <c r="C233" s="34"/>
      <c r="D233" s="8"/>
      <c r="E233" s="8"/>
      <c r="F233" s="8">
        <f>SUM(F204:F232)</f>
        <v>107605453</v>
      </c>
    </row>
    <row r="235" spans="2:6" x14ac:dyDescent="0.35">
      <c r="B235" s="35" t="s">
        <v>330</v>
      </c>
    </row>
    <row r="237" spans="2:6" x14ac:dyDescent="0.35">
      <c r="B237" s="14" t="s">
        <v>331</v>
      </c>
      <c r="C237" s="2" t="s">
        <v>332</v>
      </c>
      <c r="D237" s="2" t="s">
        <v>4</v>
      </c>
      <c r="E237" s="14" t="s">
        <v>333</v>
      </c>
      <c r="F237" s="2" t="s">
        <v>58</v>
      </c>
    </row>
    <row r="238" spans="2:6" x14ac:dyDescent="0.35">
      <c r="B238" s="15" t="s">
        <v>334</v>
      </c>
      <c r="C238" s="16" t="s">
        <v>335</v>
      </c>
      <c r="D238" s="5" t="s">
        <v>216</v>
      </c>
      <c r="E238" s="36">
        <v>450551102</v>
      </c>
      <c r="F238" s="30" t="s">
        <v>335</v>
      </c>
    </row>
    <row r="239" spans="2:6" x14ac:dyDescent="0.35">
      <c r="B239" s="15" t="s">
        <v>336</v>
      </c>
      <c r="C239" s="16" t="s">
        <v>335</v>
      </c>
      <c r="D239" s="5" t="s">
        <v>216</v>
      </c>
      <c r="E239" s="36">
        <v>427048899</v>
      </c>
      <c r="F239" s="30" t="s">
        <v>335</v>
      </c>
    </row>
    <row r="240" spans="2:6" x14ac:dyDescent="0.35">
      <c r="B240" s="15" t="s">
        <v>336</v>
      </c>
      <c r="C240" s="16" t="s">
        <v>335</v>
      </c>
      <c r="D240" s="5" t="s">
        <v>216</v>
      </c>
      <c r="E240" s="36">
        <v>534072000</v>
      </c>
      <c r="F240" s="30" t="s">
        <v>337</v>
      </c>
    </row>
    <row r="241" spans="2:6" x14ac:dyDescent="0.35">
      <c r="B241" s="33" t="s">
        <v>40</v>
      </c>
      <c r="C241" s="34"/>
      <c r="D241" s="8">
        <f>SUM(D238:D240)</f>
        <v>0</v>
      </c>
      <c r="E241" s="37">
        <f>SUM(E238:E240)</f>
        <v>1411672001</v>
      </c>
      <c r="F241" s="31"/>
    </row>
    <row r="243" spans="2:6" x14ac:dyDescent="0.35">
      <c r="B243" s="35"/>
    </row>
  </sheetData>
  <mergeCells count="7">
    <mergeCell ref="B241:C241"/>
    <mergeCell ref="B3:F3"/>
    <mergeCell ref="B188:C188"/>
    <mergeCell ref="B191:F191"/>
    <mergeCell ref="B200:C200"/>
    <mergeCell ref="B202:F202"/>
    <mergeCell ref="B233:C233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1"/>
  <sheetViews>
    <sheetView tabSelected="1" topLeftCell="A4" workbookViewId="0">
      <selection activeCell="G16" sqref="G15:G16"/>
    </sheetView>
  </sheetViews>
  <sheetFormatPr baseColWidth="10" defaultRowHeight="14.5" x14ac:dyDescent="0.35"/>
  <cols>
    <col min="2" max="2" width="30.54296875" bestFit="1" customWidth="1"/>
    <col min="3" max="3" width="36.453125" bestFit="1" customWidth="1"/>
    <col min="4" max="4" width="17.54296875" customWidth="1"/>
    <col min="5" max="6" width="16.453125" customWidth="1"/>
  </cols>
  <sheetData>
    <row r="3" spans="2:6" ht="15.5" x14ac:dyDescent="0.35">
      <c r="B3" s="28" t="s">
        <v>211</v>
      </c>
      <c r="C3" s="28"/>
      <c r="D3" s="28"/>
      <c r="E3" s="28"/>
      <c r="F3" s="28"/>
    </row>
    <row r="4" spans="2:6" x14ac:dyDescent="0.35">
      <c r="B4" s="2" t="s">
        <v>1</v>
      </c>
      <c r="C4" s="2" t="s">
        <v>2</v>
      </c>
      <c r="D4" s="2" t="s">
        <v>212</v>
      </c>
      <c r="E4" s="2" t="s">
        <v>4</v>
      </c>
      <c r="F4" s="2" t="s">
        <v>42</v>
      </c>
    </row>
    <row r="5" spans="2:6" x14ac:dyDescent="0.35">
      <c r="B5" s="3" t="s">
        <v>338</v>
      </c>
      <c r="C5" s="4" t="s">
        <v>339</v>
      </c>
      <c r="D5" s="6" t="s">
        <v>8</v>
      </c>
      <c r="E5" s="5" t="s">
        <v>340</v>
      </c>
      <c r="F5" s="5">
        <v>735632</v>
      </c>
    </row>
    <row r="6" spans="2:6" x14ac:dyDescent="0.35">
      <c r="B6" s="3" t="s">
        <v>341</v>
      </c>
      <c r="C6" s="4" t="s">
        <v>342</v>
      </c>
      <c r="D6" s="6" t="s">
        <v>8</v>
      </c>
      <c r="E6" s="5" t="s">
        <v>340</v>
      </c>
      <c r="F6" s="5">
        <v>402299</v>
      </c>
    </row>
    <row r="7" spans="2:6" x14ac:dyDescent="0.35">
      <c r="B7" s="3" t="s">
        <v>343</v>
      </c>
      <c r="C7" s="4" t="s">
        <v>342</v>
      </c>
      <c r="D7" s="6" t="s">
        <v>8</v>
      </c>
      <c r="E7" s="5" t="s">
        <v>340</v>
      </c>
      <c r="F7" s="5">
        <v>402299</v>
      </c>
    </row>
    <row r="8" spans="2:6" x14ac:dyDescent="0.35">
      <c r="B8" s="3" t="s">
        <v>344</v>
      </c>
      <c r="C8" s="4" t="s">
        <v>345</v>
      </c>
      <c r="D8" s="6" t="s">
        <v>8</v>
      </c>
      <c r="E8" s="5" t="s">
        <v>340</v>
      </c>
      <c r="F8" s="5">
        <v>270000</v>
      </c>
    </row>
    <row r="9" spans="2:6" x14ac:dyDescent="0.35">
      <c r="B9" s="3" t="s">
        <v>346</v>
      </c>
      <c r="C9" s="4" t="s">
        <v>339</v>
      </c>
      <c r="D9" s="6" t="s">
        <v>8</v>
      </c>
      <c r="E9" s="5" t="s">
        <v>340</v>
      </c>
      <c r="F9" s="5">
        <v>735632</v>
      </c>
    </row>
    <row r="10" spans="2:6" x14ac:dyDescent="0.35">
      <c r="B10" s="3" t="s">
        <v>338</v>
      </c>
      <c r="C10" s="4" t="s">
        <v>339</v>
      </c>
      <c r="D10" s="6" t="s">
        <v>8</v>
      </c>
      <c r="E10" s="5" t="s">
        <v>347</v>
      </c>
      <c r="F10" s="5">
        <v>1379310</v>
      </c>
    </row>
    <row r="11" spans="2:6" x14ac:dyDescent="0.35">
      <c r="B11" s="3" t="s">
        <v>341</v>
      </c>
      <c r="C11" s="4" t="s">
        <v>342</v>
      </c>
      <c r="D11" s="6" t="s">
        <v>8</v>
      </c>
      <c r="E11" s="5" t="s">
        <v>347</v>
      </c>
      <c r="F11" s="5">
        <v>1724138</v>
      </c>
    </row>
    <row r="12" spans="2:6" x14ac:dyDescent="0.35">
      <c r="B12" s="3" t="s">
        <v>343</v>
      </c>
      <c r="C12" s="4" t="s">
        <v>342</v>
      </c>
      <c r="D12" s="6" t="s">
        <v>8</v>
      </c>
      <c r="E12" s="5" t="s">
        <v>347</v>
      </c>
      <c r="F12" s="5">
        <v>1724138</v>
      </c>
    </row>
    <row r="13" spans="2:6" x14ac:dyDescent="0.35">
      <c r="B13" s="3" t="s">
        <v>344</v>
      </c>
      <c r="C13" s="4" t="s">
        <v>345</v>
      </c>
      <c r="D13" s="6" t="s">
        <v>8</v>
      </c>
      <c r="E13" s="5" t="s">
        <v>347</v>
      </c>
      <c r="F13" s="5">
        <v>900000</v>
      </c>
    </row>
    <row r="14" spans="2:6" x14ac:dyDescent="0.35">
      <c r="B14" s="3" t="s">
        <v>346</v>
      </c>
      <c r="C14" s="4" t="s">
        <v>339</v>
      </c>
      <c r="D14" s="6" t="s">
        <v>8</v>
      </c>
      <c r="E14" s="5" t="s">
        <v>347</v>
      </c>
      <c r="F14" s="5">
        <v>1379310</v>
      </c>
    </row>
    <row r="15" spans="2:6" x14ac:dyDescent="0.35">
      <c r="B15" s="3" t="s">
        <v>338</v>
      </c>
      <c r="C15" s="4" t="s">
        <v>339</v>
      </c>
      <c r="D15" s="6" t="s">
        <v>8</v>
      </c>
      <c r="E15" s="5" t="s">
        <v>348</v>
      </c>
      <c r="F15" s="5">
        <v>1379310</v>
      </c>
    </row>
    <row r="16" spans="2:6" x14ac:dyDescent="0.35">
      <c r="B16" s="3" t="s">
        <v>341</v>
      </c>
      <c r="C16" s="4" t="s">
        <v>342</v>
      </c>
      <c r="D16" s="6" t="s">
        <v>8</v>
      </c>
      <c r="E16" s="5" t="s">
        <v>348</v>
      </c>
      <c r="F16" s="5">
        <v>1724138</v>
      </c>
    </row>
    <row r="17" spans="2:6" x14ac:dyDescent="0.35">
      <c r="B17" s="3" t="s">
        <v>343</v>
      </c>
      <c r="C17" s="4" t="s">
        <v>342</v>
      </c>
      <c r="D17" s="6" t="s">
        <v>8</v>
      </c>
      <c r="E17" s="5" t="s">
        <v>348</v>
      </c>
      <c r="F17" s="5">
        <v>1724138</v>
      </c>
    </row>
    <row r="18" spans="2:6" x14ac:dyDescent="0.35">
      <c r="B18" s="3" t="s">
        <v>344</v>
      </c>
      <c r="C18" s="4" t="s">
        <v>345</v>
      </c>
      <c r="D18" s="6" t="s">
        <v>8</v>
      </c>
      <c r="E18" s="5" t="s">
        <v>348</v>
      </c>
      <c r="F18" s="5">
        <v>900000</v>
      </c>
    </row>
    <row r="19" spans="2:6" x14ac:dyDescent="0.35">
      <c r="B19" s="3" t="s">
        <v>346</v>
      </c>
      <c r="C19" s="4" t="s">
        <v>339</v>
      </c>
      <c r="D19" s="6" t="s">
        <v>8</v>
      </c>
      <c r="E19" s="5" t="s">
        <v>348</v>
      </c>
      <c r="F19" s="5">
        <v>1379310</v>
      </c>
    </row>
    <row r="20" spans="2:6" x14ac:dyDescent="0.35">
      <c r="B20" s="3" t="s">
        <v>338</v>
      </c>
      <c r="C20" s="4" t="s">
        <v>339</v>
      </c>
      <c r="D20" s="6" t="s">
        <v>8</v>
      </c>
      <c r="E20" s="5" t="s">
        <v>349</v>
      </c>
      <c r="F20" s="5">
        <v>1379310</v>
      </c>
    </row>
    <row r="21" spans="2:6" x14ac:dyDescent="0.35">
      <c r="B21" s="3" t="s">
        <v>341</v>
      </c>
      <c r="C21" s="4" t="s">
        <v>342</v>
      </c>
      <c r="D21" s="6" t="s">
        <v>8</v>
      </c>
      <c r="E21" s="5" t="s">
        <v>349</v>
      </c>
      <c r="F21" s="5">
        <v>1724138</v>
      </c>
    </row>
    <row r="22" spans="2:6" x14ac:dyDescent="0.35">
      <c r="B22" s="3" t="s">
        <v>343</v>
      </c>
      <c r="C22" s="4" t="s">
        <v>342</v>
      </c>
      <c r="D22" s="6" t="s">
        <v>8</v>
      </c>
      <c r="E22" s="5" t="s">
        <v>349</v>
      </c>
      <c r="F22" s="5">
        <v>1724138</v>
      </c>
    </row>
    <row r="23" spans="2:6" x14ac:dyDescent="0.35">
      <c r="B23" s="3" t="s">
        <v>344</v>
      </c>
      <c r="C23" s="4" t="s">
        <v>345</v>
      </c>
      <c r="D23" s="6" t="s">
        <v>8</v>
      </c>
      <c r="E23" s="5" t="s">
        <v>349</v>
      </c>
      <c r="F23" s="5">
        <v>900000</v>
      </c>
    </row>
    <row r="24" spans="2:6" x14ac:dyDescent="0.35">
      <c r="B24" s="3" t="s">
        <v>346</v>
      </c>
      <c r="C24" s="4" t="s">
        <v>339</v>
      </c>
      <c r="D24" s="6" t="s">
        <v>8</v>
      </c>
      <c r="E24" s="5" t="s">
        <v>349</v>
      </c>
      <c r="F24" s="5">
        <v>1379310</v>
      </c>
    </row>
    <row r="25" spans="2:6" x14ac:dyDescent="0.35">
      <c r="B25" s="3" t="s">
        <v>338</v>
      </c>
      <c r="C25" s="4" t="s">
        <v>339</v>
      </c>
      <c r="D25" s="6" t="s">
        <v>8</v>
      </c>
      <c r="E25" s="5" t="s">
        <v>350</v>
      </c>
      <c r="F25" s="5">
        <v>1379310</v>
      </c>
    </row>
    <row r="26" spans="2:6" x14ac:dyDescent="0.35">
      <c r="B26" s="3" t="s">
        <v>341</v>
      </c>
      <c r="C26" s="4" t="s">
        <v>342</v>
      </c>
      <c r="D26" s="6" t="s">
        <v>8</v>
      </c>
      <c r="E26" s="5" t="s">
        <v>350</v>
      </c>
      <c r="F26" s="5">
        <v>1724138</v>
      </c>
    </row>
    <row r="27" spans="2:6" x14ac:dyDescent="0.35">
      <c r="B27" s="3" t="s">
        <v>343</v>
      </c>
      <c r="C27" s="4" t="s">
        <v>342</v>
      </c>
      <c r="D27" s="6" t="s">
        <v>8</v>
      </c>
      <c r="E27" s="5" t="s">
        <v>350</v>
      </c>
      <c r="F27" s="5">
        <v>1724138</v>
      </c>
    </row>
    <row r="28" spans="2:6" x14ac:dyDescent="0.35">
      <c r="B28" s="3" t="s">
        <v>344</v>
      </c>
      <c r="C28" s="4" t="s">
        <v>345</v>
      </c>
      <c r="D28" s="6" t="s">
        <v>8</v>
      </c>
      <c r="E28" s="5" t="s">
        <v>350</v>
      </c>
      <c r="F28" s="5">
        <v>900000</v>
      </c>
    </row>
    <row r="29" spans="2:6" x14ac:dyDescent="0.35">
      <c r="B29" s="3" t="s">
        <v>346</v>
      </c>
      <c r="C29" s="4" t="s">
        <v>339</v>
      </c>
      <c r="D29" s="6" t="s">
        <v>8</v>
      </c>
      <c r="E29" s="5" t="s">
        <v>350</v>
      </c>
      <c r="F29" s="5">
        <v>1379310</v>
      </c>
    </row>
    <row r="30" spans="2:6" x14ac:dyDescent="0.35">
      <c r="B30" s="26" t="s">
        <v>40</v>
      </c>
      <c r="C30" s="27"/>
      <c r="D30" s="8">
        <f>SUM(D5:D19)</f>
        <v>0</v>
      </c>
      <c r="E30" s="8">
        <f>SUM(E5:E19)</f>
        <v>0</v>
      </c>
      <c r="F30" s="8">
        <f>SUM(F5:F29)</f>
        <v>30973446</v>
      </c>
    </row>
    <row r="33" spans="2:6" ht="15.5" x14ac:dyDescent="0.35">
      <c r="B33" s="28" t="s">
        <v>267</v>
      </c>
      <c r="C33" s="28"/>
      <c r="D33" s="28"/>
      <c r="E33" s="28"/>
      <c r="F33" s="28"/>
    </row>
    <row r="34" spans="2:6" x14ac:dyDescent="0.35">
      <c r="B34" s="2" t="s">
        <v>268</v>
      </c>
      <c r="C34" s="2" t="s">
        <v>4</v>
      </c>
      <c r="D34" s="2" t="s">
        <v>42</v>
      </c>
      <c r="E34" s="38"/>
      <c r="F34" s="38"/>
    </row>
    <row r="35" spans="2:6" x14ac:dyDescent="0.35">
      <c r="B35" s="10">
        <v>1</v>
      </c>
      <c r="C35" s="11" t="s">
        <v>351</v>
      </c>
      <c r="D35" s="6">
        <v>1572420</v>
      </c>
      <c r="E35" s="38"/>
      <c r="F35" s="38"/>
    </row>
    <row r="36" spans="2:6" x14ac:dyDescent="0.35">
      <c r="B36" s="10">
        <v>1</v>
      </c>
      <c r="C36" s="11" t="s">
        <v>352</v>
      </c>
      <c r="D36" s="6">
        <v>1493799</v>
      </c>
      <c r="E36" s="39"/>
      <c r="F36" s="39"/>
    </row>
    <row r="37" spans="2:6" x14ac:dyDescent="0.35">
      <c r="B37" s="10">
        <v>1</v>
      </c>
      <c r="C37" s="11" t="s">
        <v>340</v>
      </c>
      <c r="D37" s="6">
        <v>1729662</v>
      </c>
      <c r="E37" s="39"/>
      <c r="F37" s="39"/>
    </row>
    <row r="38" spans="2:6" x14ac:dyDescent="0.35">
      <c r="B38" s="10">
        <v>1</v>
      </c>
      <c r="C38" s="11" t="s">
        <v>347</v>
      </c>
      <c r="D38" s="6">
        <v>1572420</v>
      </c>
      <c r="E38" s="39"/>
      <c r="F38" s="39"/>
    </row>
    <row r="39" spans="2:6" x14ac:dyDescent="0.35">
      <c r="B39" s="10">
        <v>1</v>
      </c>
      <c r="C39" s="11" t="s">
        <v>348</v>
      </c>
      <c r="D39" s="6">
        <v>1336557</v>
      </c>
      <c r="E39" s="39"/>
      <c r="F39" s="39"/>
    </row>
    <row r="40" spans="2:6" x14ac:dyDescent="0.35">
      <c r="B40" s="10">
        <v>1</v>
      </c>
      <c r="C40" s="11" t="s">
        <v>349</v>
      </c>
      <c r="D40" s="6">
        <v>1729662</v>
      </c>
      <c r="E40" s="39"/>
      <c r="F40" s="39"/>
    </row>
    <row r="41" spans="2:6" x14ac:dyDescent="0.35">
      <c r="B41" s="10">
        <v>1</v>
      </c>
      <c r="C41" s="11" t="s">
        <v>350</v>
      </c>
      <c r="D41" s="6">
        <v>1336557</v>
      </c>
      <c r="E41" s="39"/>
      <c r="F41" s="39"/>
    </row>
    <row r="42" spans="2:6" x14ac:dyDescent="0.35">
      <c r="B42" s="26" t="s">
        <v>40</v>
      </c>
      <c r="C42" s="27"/>
      <c r="D42" s="8">
        <f>SUM(D35:D41)</f>
        <v>10771077</v>
      </c>
      <c r="E42" s="40"/>
      <c r="F42" s="40"/>
    </row>
    <row r="44" spans="2:6" ht="15.5" x14ac:dyDescent="0.35">
      <c r="B44" s="28" t="s">
        <v>57</v>
      </c>
      <c r="C44" s="28"/>
      <c r="D44" s="28"/>
      <c r="E44" s="28"/>
      <c r="F44" s="28"/>
    </row>
    <row r="45" spans="2:6" x14ac:dyDescent="0.35">
      <c r="B45" s="14" t="s">
        <v>58</v>
      </c>
      <c r="C45" s="2" t="s">
        <v>59</v>
      </c>
      <c r="D45" s="2" t="s">
        <v>60</v>
      </c>
      <c r="E45" s="2" t="s">
        <v>4</v>
      </c>
      <c r="F45" s="2" t="s">
        <v>5</v>
      </c>
    </row>
    <row r="46" spans="2:6" x14ac:dyDescent="0.35">
      <c r="B46" s="15"/>
      <c r="C46" s="16"/>
      <c r="D46" s="5"/>
      <c r="E46" s="5"/>
      <c r="F46" s="6"/>
    </row>
    <row r="47" spans="2:6" x14ac:dyDescent="0.35">
      <c r="B47" s="15"/>
      <c r="C47" s="17"/>
      <c r="D47" s="5"/>
      <c r="E47" s="5"/>
      <c r="F47" s="6"/>
    </row>
    <row r="48" spans="2:6" x14ac:dyDescent="0.35">
      <c r="B48" s="15"/>
      <c r="C48" s="17"/>
      <c r="D48" s="6"/>
      <c r="E48" s="5"/>
      <c r="F48" s="6"/>
    </row>
    <row r="49" spans="2:6" x14ac:dyDescent="0.35">
      <c r="B49" s="15"/>
      <c r="C49" s="17"/>
      <c r="D49" s="6"/>
      <c r="E49" s="5"/>
      <c r="F49" s="6"/>
    </row>
    <row r="50" spans="2:6" x14ac:dyDescent="0.35">
      <c r="B50" s="33" t="s">
        <v>40</v>
      </c>
      <c r="C50" s="34"/>
      <c r="D50" s="8">
        <f>SUM(D46:D49)</f>
        <v>0</v>
      </c>
      <c r="E50" s="8">
        <f>SUM(E46:E49)</f>
        <v>0</v>
      </c>
      <c r="F50" s="8">
        <f>SUM(F46:F49)</f>
        <v>0</v>
      </c>
    </row>
    <row r="52" spans="2:6" x14ac:dyDescent="0.35">
      <c r="B52" s="35" t="s">
        <v>330</v>
      </c>
    </row>
    <row r="54" spans="2:6" x14ac:dyDescent="0.35">
      <c r="B54" s="14" t="s">
        <v>331</v>
      </c>
      <c r="C54" s="2" t="s">
        <v>332</v>
      </c>
      <c r="D54" s="2" t="s">
        <v>4</v>
      </c>
      <c r="E54" s="14" t="s">
        <v>333</v>
      </c>
      <c r="F54" s="2" t="s">
        <v>58</v>
      </c>
    </row>
    <row r="55" spans="2:6" x14ac:dyDescent="0.35">
      <c r="B55" s="15"/>
      <c r="C55" s="16"/>
      <c r="D55" s="5"/>
      <c r="E55" s="36"/>
      <c r="F55" s="41"/>
    </row>
    <row r="56" spans="2:6" x14ac:dyDescent="0.35">
      <c r="B56" s="15"/>
      <c r="C56" s="16"/>
      <c r="D56" s="5"/>
      <c r="E56" s="36"/>
      <c r="F56" s="41"/>
    </row>
    <row r="57" spans="2:6" x14ac:dyDescent="0.35">
      <c r="B57" s="15"/>
      <c r="C57" s="17"/>
      <c r="D57" s="5"/>
      <c r="E57" s="36"/>
      <c r="F57" s="41"/>
    </row>
    <row r="58" spans="2:6" x14ac:dyDescent="0.35">
      <c r="B58" s="15"/>
      <c r="C58" s="17"/>
      <c r="D58" s="6"/>
      <c r="E58" s="36"/>
      <c r="F58" s="41"/>
    </row>
    <row r="59" spans="2:6" x14ac:dyDescent="0.35">
      <c r="B59" s="33" t="s">
        <v>40</v>
      </c>
      <c r="C59" s="34"/>
      <c r="D59" s="8">
        <f>SUM(D55:D58)</f>
        <v>0</v>
      </c>
      <c r="E59" s="37">
        <f>SUM(E55:E58)</f>
        <v>0</v>
      </c>
      <c r="F59" s="8">
        <f t="shared" ref="F59" si="0">SUM(F55:F58)</f>
        <v>0</v>
      </c>
    </row>
    <row r="61" spans="2:6" x14ac:dyDescent="0.35">
      <c r="B61" s="35"/>
    </row>
  </sheetData>
  <mergeCells count="7">
    <mergeCell ref="B59:C59"/>
    <mergeCell ref="B3:F3"/>
    <mergeCell ref="B30:C30"/>
    <mergeCell ref="B33:F33"/>
    <mergeCell ref="B42:C42"/>
    <mergeCell ref="B44:F44"/>
    <mergeCell ref="B50:C50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Senado</vt:lpstr>
      <vt:lpstr>Cámara Diputados(as)</vt:lpstr>
      <vt:lpstr>Biblioteca del Congreso Nac.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CGALLEGUILLOS</dc:creator>
  <cp:lastModifiedBy>Andres Salas</cp:lastModifiedBy>
  <dcterms:created xsi:type="dcterms:W3CDTF">2023-10-19T14:38:40Z</dcterms:created>
  <dcterms:modified xsi:type="dcterms:W3CDTF">2023-10-19T15:37:23Z</dcterms:modified>
</cp:coreProperties>
</file>